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Klienci\Samorządy\Gołdap Powiat\przetarg 2024\SWZ\do ogłoszenia\"/>
    </mc:Choice>
  </mc:AlternateContent>
  <xr:revisionPtr revIDLastSave="0" documentId="13_ncr:1_{F085B5E7-5841-4E8F-9616-28A20FAE86E9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informacje ogólne" sheetId="90" r:id="rId1"/>
    <sheet name="informacje do oceny ryzyka" sheetId="95" r:id="rId2"/>
    <sheet name="budynki" sheetId="89" r:id="rId3"/>
    <sheet name="elektronika " sheetId="83" r:id="rId4"/>
    <sheet name="środki trwałe" sheetId="92" r:id="rId5"/>
    <sheet name="maszyny" sheetId="94" r:id="rId6"/>
    <sheet name="lokalizacje" sheetId="93" r:id="rId7"/>
    <sheet name="auta" sheetId="6" r:id="rId8"/>
    <sheet name="szkody" sheetId="91" r:id="rId9"/>
  </sheets>
  <definedNames>
    <definedName name="_xlnm._FilterDatabase" localSheetId="3" hidden="1">'elektronika '!$A$9:$IT$9</definedName>
    <definedName name="_Hlk101524119" localSheetId="1">'informacje do oceny ryzyka'!$A$36</definedName>
    <definedName name="_xlnm.Print_Area" localSheetId="7">auta!$A$1:$AC$45</definedName>
    <definedName name="_xlnm.Print_Area" localSheetId="2">budynki!$A$1:$Z$73</definedName>
    <definedName name="_xlnm.Print_Area" localSheetId="3">'elektronika '!$A$1:$D$374</definedName>
    <definedName name="_xlnm.Print_Area" localSheetId="0">'informacje ogólne'!$A$1:$H$16</definedName>
    <definedName name="_xlnm.Print_Area" localSheetId="4">'środki trwałe'!$A$1:$E$19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6" i="83" l="1"/>
  <c r="H72" i="89"/>
  <c r="I66" i="89"/>
  <c r="H66" i="89"/>
  <c r="I63" i="89"/>
  <c r="H63" i="89"/>
  <c r="I51" i="89"/>
  <c r="D62" i="91"/>
  <c r="I72" i="89"/>
  <c r="G29" i="94"/>
  <c r="E19" i="92"/>
  <c r="I59" i="89"/>
  <c r="H59" i="89"/>
  <c r="G26" i="94" l="1"/>
  <c r="G30" i="94" s="1"/>
  <c r="H56" i="89"/>
  <c r="I56" i="89"/>
  <c r="I43" i="89"/>
  <c r="H43" i="89"/>
  <c r="I33" i="89" l="1"/>
  <c r="H33" i="89"/>
  <c r="D246" i="83"/>
  <c r="I26" i="89"/>
  <c r="H26" i="89"/>
  <c r="D369" i="83"/>
  <c r="D366" i="83"/>
  <c r="D374" i="83" s="1"/>
  <c r="D359" i="83"/>
  <c r="D353" i="83"/>
  <c r="D349" i="83"/>
  <c r="D307" i="83"/>
  <c r="D270" i="83"/>
  <c r="D262" i="83"/>
  <c r="D92" i="83"/>
  <c r="D99" i="83"/>
  <c r="D156" i="83"/>
  <c r="D174" i="83"/>
  <c r="D189" i="83"/>
  <c r="D197" i="83"/>
  <c r="D202" i="83"/>
  <c r="D19" i="92"/>
  <c r="C19" i="92"/>
  <c r="D373" i="83" l="1"/>
  <c r="D372" i="83"/>
  <c r="H73" i="89"/>
  <c r="I73" i="89"/>
</calcChain>
</file>

<file path=xl/sharedStrings.xml><?xml version="1.0" encoding="utf-8"?>
<sst xmlns="http://schemas.openxmlformats.org/spreadsheetml/2006/main" count="1946" uniqueCount="865">
  <si>
    <t>RAZEM</t>
  </si>
  <si>
    <r>
      <t xml:space="preserve">Wykaz sprzętu elektronicznego </t>
    </r>
    <r>
      <rPr>
        <b/>
        <i/>
        <u/>
        <sz val="10"/>
        <rFont val="Arial"/>
        <family val="2"/>
        <charset val="238"/>
      </rPr>
      <t>stacjonarnego</t>
    </r>
  </si>
  <si>
    <r>
      <t xml:space="preserve">Wykaz sprzętu elektronicznego </t>
    </r>
    <r>
      <rPr>
        <b/>
        <i/>
        <u/>
        <sz val="10"/>
        <rFont val="Arial"/>
        <family val="2"/>
        <charset val="238"/>
      </rPr>
      <t>przenośnego</t>
    </r>
    <r>
      <rPr>
        <b/>
        <i/>
        <sz val="10"/>
        <rFont val="Arial"/>
        <family val="2"/>
        <charset val="238"/>
      </rPr>
      <t xml:space="preserve"> </t>
    </r>
  </si>
  <si>
    <t>PKD</t>
  </si>
  <si>
    <t>L.p.</t>
  </si>
  <si>
    <t>Nazwa jednostki</t>
  </si>
  <si>
    <t>REGON</t>
  </si>
  <si>
    <t>Liczba pracowników</t>
  </si>
  <si>
    <t>lokalizacja (adres)</t>
  </si>
  <si>
    <t>Rodzaj         (osobowy/ ciężarowy/ specjalny)</t>
  </si>
  <si>
    <t>Data I rejestracji</t>
  </si>
  <si>
    <t>Ilość miejsc</t>
  </si>
  <si>
    <t>Ładowność</t>
  </si>
  <si>
    <t>Zabezpieczenia przeciwkradzieżowe</t>
  </si>
  <si>
    <t>rodzaj</t>
  </si>
  <si>
    <t>wartość</t>
  </si>
  <si>
    <t>Przebieg</t>
  </si>
  <si>
    <t>W tym zbiory bibioteczne</t>
  </si>
  <si>
    <t>Jednostka</t>
  </si>
  <si>
    <t>Razem</t>
  </si>
  <si>
    <t>Dane pojazdów</t>
  </si>
  <si>
    <t>Lp.</t>
  </si>
  <si>
    <t>Marka</t>
  </si>
  <si>
    <t>Typ, model</t>
  </si>
  <si>
    <t>Nr podw./ nadw.</t>
  </si>
  <si>
    <t>Nr rej.</t>
  </si>
  <si>
    <t>Rok prod.</t>
  </si>
  <si>
    <t>Od</t>
  </si>
  <si>
    <t>Do</t>
  </si>
  <si>
    <t xml:space="preserve">Nazwa  </t>
  </si>
  <si>
    <t>Rok produkcji</t>
  </si>
  <si>
    <t>Wartość księgowa brutto</t>
  </si>
  <si>
    <t>Wyposażenie dodatkowe</t>
  </si>
  <si>
    <t>Razem sprzęt stacjonarny</t>
  </si>
  <si>
    <t>Razem sprzęt przenośny</t>
  </si>
  <si>
    <t>Razem monitoring wizyjny</t>
  </si>
  <si>
    <t>Lokalizacja (adres)</t>
  </si>
  <si>
    <t>Zabezpieczenia (znane zabezpieczenia p-poż i przeciw kradzieżowe)</t>
  </si>
  <si>
    <t>Urządzenia i wyposażenie</t>
  </si>
  <si>
    <t>Wykaz monitoringu wizyjnego</t>
  </si>
  <si>
    <t>Nazwa maszyny (urządzenia)</t>
  </si>
  <si>
    <t>Numer seryjny</t>
  </si>
  <si>
    <t>Moc, wydajność, cinienie</t>
  </si>
  <si>
    <t>Producent</t>
  </si>
  <si>
    <t>Suma ubezpieczenia</t>
  </si>
  <si>
    <t>Czy maszyna (urządzenie) jest eksploatowana pod ziemią? (TAK/NIE)</t>
  </si>
  <si>
    <t>Miejsce ubezpieczenia (adres)</t>
  </si>
  <si>
    <t>Liczba uczniów/ wychowanków/ pensjonariuszy</t>
  </si>
  <si>
    <t>Rodzaj prowadzonej działalności (opisowo)</t>
  </si>
  <si>
    <t>lp.</t>
  </si>
  <si>
    <t xml:space="preserve">przeznaczenie budynku/ budowli </t>
  </si>
  <si>
    <t>czy budynek jest użytkowany? (TAK/NIE)</t>
  </si>
  <si>
    <t>rok budowy</t>
  </si>
  <si>
    <t>Rodzaj materiałów budowlanych, z jakich wykonano budynek</t>
  </si>
  <si>
    <t>powierzchnia użytkowa (w m²)**</t>
  </si>
  <si>
    <t>ilość kondygnacji</t>
  </si>
  <si>
    <t>czy budynek jest podpiwniczony?</t>
  </si>
  <si>
    <t>czy jest wyposażony w windę? (TAK/NIE)</t>
  </si>
  <si>
    <t>mury</t>
  </si>
  <si>
    <t>stropy</t>
  </si>
  <si>
    <t>dach (konstrukcja i pokrycie)</t>
  </si>
  <si>
    <t>konstukcja i pokrycie dachu</t>
  </si>
  <si>
    <t>intalacja elekryczna</t>
  </si>
  <si>
    <t>sieć wodno-kanalizacyjna oraz cenralnego ogrzewania</t>
  </si>
  <si>
    <t>stolarka okienna i drzwiowa</t>
  </si>
  <si>
    <t>instalacja gazowa</t>
  </si>
  <si>
    <t>instalacja wentylacyjna i kominowa</t>
  </si>
  <si>
    <r>
      <t xml:space="preserve">opis stanu technicznego budynku wg poniższych elementów budynku </t>
    </r>
    <r>
      <rPr>
        <b/>
        <sz val="10"/>
        <color indexed="60"/>
        <rFont val="Arial"/>
        <family val="2"/>
        <charset val="238"/>
      </rPr>
      <t/>
    </r>
  </si>
  <si>
    <t>SUMA OGÓŁEM:</t>
  </si>
  <si>
    <t>INFORMACJA O MAJĄTKU TRWAŁYM</t>
  </si>
  <si>
    <t>Poj.</t>
  </si>
  <si>
    <t>Dopuszczalna masa całkowita</t>
  </si>
  <si>
    <t>Czy pojazd służy do nauki jazdy? (TAK/NIE)</t>
  </si>
  <si>
    <t>Okres ubezpieczenia OC i NW</t>
  </si>
  <si>
    <t>Okres ubezpieczenia AC i KR</t>
  </si>
  <si>
    <t>OC</t>
  </si>
  <si>
    <t>NW</t>
  </si>
  <si>
    <t>AC/KR</t>
  </si>
  <si>
    <t>ASS</t>
  </si>
  <si>
    <r>
      <t>1.</t>
    </r>
    <r>
      <rPr>
        <sz val="7"/>
        <rFont val="Times New Roman"/>
        <family val="1"/>
        <charset val="238"/>
      </rPr>
      <t xml:space="preserve">      </t>
    </r>
    <r>
      <rPr>
        <sz val="10"/>
        <rFont val="Arial"/>
        <family val="2"/>
        <charset val="238"/>
      </rPr>
      <t>Czy w okresie ostatnich 25 lat w zgłaszanych do ubezpieczenia lokalizacjach wystąpiły szkody powodziowe lub podtopienia?</t>
    </r>
  </si>
  <si>
    <t>Jeśli tak, prosimy o podanie informacji, w którym roku nastąpiła powódź/podtopienie, jakie mienie zostało dotknięte szkodą i w jakiej wysokości oraz jakie zostały podjęte działania prewencyjne.</t>
  </si>
  <si>
    <r>
      <t>2.</t>
    </r>
    <r>
      <rPr>
        <sz val="7"/>
        <rFont val="Times New Roman"/>
        <family val="1"/>
        <charset val="238"/>
      </rPr>
      <t xml:space="preserve">      </t>
    </r>
    <r>
      <rPr>
        <sz val="10"/>
        <rFont val="Arial"/>
        <family val="2"/>
        <charset val="238"/>
      </rPr>
      <t>Czy wszystkie budynki zgłoszone do ubezpieczenia posiadają pozwolenie na użytkowanie stosownie do aktualnego przeznaczenia?</t>
    </r>
  </si>
  <si>
    <t>Jeśli nie, prosimy o wskazanie budynków nieposiadających takiego pozwolenia wraz z określeniem przyczyny.</t>
  </si>
  <si>
    <r>
      <t>3.</t>
    </r>
    <r>
      <rPr>
        <sz val="7"/>
        <rFont val="Times New Roman"/>
        <family val="1"/>
        <charset val="238"/>
      </rPr>
      <t xml:space="preserve">      </t>
    </r>
    <r>
      <rPr>
        <sz val="10"/>
        <rFont val="Arial"/>
        <family val="2"/>
        <charset val="238"/>
      </rPr>
      <t>Czy mienie będące przedmiotem ubezpieczenia jest zabezpieczone w sposób przewidziany obowiązującymi przepisami aktów prawnych w zakresie ochrony przeciwpożarowej?</t>
    </r>
  </si>
  <si>
    <r>
      <t>4.</t>
    </r>
    <r>
      <rPr>
        <sz val="7"/>
        <rFont val="Times New Roman"/>
        <family val="1"/>
        <charset val="238"/>
      </rPr>
      <t xml:space="preserve">      </t>
    </r>
    <r>
      <rPr>
        <sz val="10"/>
        <rFont val="Arial"/>
        <family val="2"/>
        <charset val="238"/>
      </rPr>
      <t>Czy wszystkie budynki zgłoszone do ubezpieczenia i ich instalacje poddawane są regularnym przeglądom wynikającym z przepisów prawa, co potwierdzone jest każdorazowo pisemnym protokołami?</t>
    </r>
  </si>
  <si>
    <t>Jeśli nie, prosimy o wskazanie budynków niespełniających powyższego warunku wraz z określeniem przyczyny.</t>
  </si>
  <si>
    <r>
      <t>5.</t>
    </r>
    <r>
      <rPr>
        <sz val="7"/>
        <rFont val="Times New Roman"/>
        <family val="1"/>
        <charset val="238"/>
      </rPr>
      <t xml:space="preserve">      </t>
    </r>
    <r>
      <rPr>
        <sz val="10"/>
        <rFont val="Arial"/>
        <family val="2"/>
        <charset val="238"/>
      </rPr>
      <t>Czy w konstrukcji budynków zgłoszonych do ubezpieczenia znajduje się płyta warstwowa?</t>
    </r>
  </si>
  <si>
    <t>Jeżeli tak, prosimy o informacje co wykonano z płyty warstwowej oraz jaki jest rodzaj wypełnienia.</t>
  </si>
  <si>
    <r>
      <t>6.</t>
    </r>
    <r>
      <rPr>
        <sz val="7"/>
        <rFont val="Times New Roman"/>
        <family val="1"/>
        <charset val="238"/>
      </rPr>
      <t xml:space="preserve">      </t>
    </r>
    <r>
      <rPr>
        <sz val="10"/>
        <rFont val="Arial"/>
        <family val="2"/>
        <charset val="238"/>
      </rPr>
      <t>Czy do ubezpieczenia zgłoszone zostały budynki nieużytkowane, pustostany?</t>
    </r>
  </si>
  <si>
    <r>
      <t>7.</t>
    </r>
    <r>
      <rPr>
        <sz val="7"/>
        <rFont val="Times New Roman"/>
        <family val="1"/>
        <charset val="238"/>
      </rPr>
      <t xml:space="preserve">      </t>
    </r>
    <r>
      <rPr>
        <sz val="10"/>
        <rFont val="Arial"/>
        <family val="2"/>
        <charset val="238"/>
      </rPr>
      <t xml:space="preserve">Czy do ubezpieczenia zgłoszona została infrastruktura mostowa? </t>
    </r>
  </si>
  <si>
    <t>Jeśli tak, prosimy o podanie następujących danych:</t>
  </si>
  <si>
    <t xml:space="preserve">  - jednostkowych wartości obiektów mostowych, lokalizacji, długości obiektów mostowych i przęseł, stanu technicznego i opisu konstrukcji obiektów.</t>
  </si>
  <si>
    <r>
      <t>8.</t>
    </r>
    <r>
      <rPr>
        <sz val="7"/>
        <rFont val="Times New Roman"/>
        <family val="1"/>
        <charset val="238"/>
      </rPr>
      <t xml:space="preserve">      </t>
    </r>
    <r>
      <rPr>
        <sz val="10"/>
        <rFont val="Arial"/>
        <family val="2"/>
        <charset val="238"/>
      </rPr>
      <t>Czy do ubezpieczenia zgłoszone zostały budowle hydrotechniczne (tj. nabrzeża, mola, tamy, groble, kanały, wały przeciwpowodziowe i mienie na nich się znajdujące)?</t>
    </r>
  </si>
  <si>
    <t xml:space="preserve">Jeśli tak, prosimy o ich wykaz z wskazaniem jednostkowych sum ubezpieczenia. </t>
  </si>
  <si>
    <r>
      <t>9.</t>
    </r>
    <r>
      <rPr>
        <sz val="7"/>
        <rFont val="Times New Roman"/>
        <family val="1"/>
        <charset val="238"/>
      </rPr>
      <t xml:space="preserve">      </t>
    </r>
    <r>
      <rPr>
        <sz val="10"/>
        <rFont val="Arial"/>
        <family val="2"/>
        <charset val="238"/>
      </rPr>
      <t>Czy do ubezpieczenia mienia w zakresie all risk zgłoszone zostały drogi publiczne?</t>
    </r>
  </si>
  <si>
    <t>Jeśli tak, prosimy o podanie długości dróg.</t>
  </si>
  <si>
    <r>
      <t>10.</t>
    </r>
    <r>
      <rPr>
        <sz val="7"/>
        <rFont val="Times New Roman"/>
        <family val="1"/>
        <charset val="238"/>
      </rPr>
      <t xml:space="preserve">   </t>
    </r>
    <r>
      <rPr>
        <sz val="10"/>
        <rFont val="Arial"/>
        <family val="2"/>
        <charset val="238"/>
      </rPr>
      <t xml:space="preserve">Czy do ubezpieczenia zgłoszone zostały namioty, hale namiotowe oraz mienie znajdujące się w takich obiektach? </t>
    </r>
  </si>
  <si>
    <t>Jeśli tak, prosimy o wykaz wraz z wartością.</t>
  </si>
  <si>
    <r>
      <t>11.</t>
    </r>
    <r>
      <rPr>
        <sz val="7"/>
        <rFont val="Times New Roman"/>
        <family val="1"/>
        <charset val="238"/>
      </rPr>
      <t xml:space="preserve">   </t>
    </r>
    <r>
      <rPr>
        <sz val="10"/>
        <rFont val="Arial"/>
        <family val="2"/>
        <charset val="238"/>
      </rPr>
      <t>Czy do ubezpieczenia zgłoszone zostały obiekty użytkowane sezonowo?</t>
    </r>
  </si>
  <si>
    <t>Jeśli tak, prosimy o podanie wykazu oraz sposobu zabezpieczenia przed dostępem osób trzecich poza sezonem użytkowania.</t>
  </si>
  <si>
    <r>
      <t>13.</t>
    </r>
    <r>
      <rPr>
        <sz val="7"/>
        <rFont val="Times New Roman"/>
        <family val="1"/>
        <charset val="238"/>
      </rPr>
      <t xml:space="preserve">   </t>
    </r>
    <r>
      <rPr>
        <sz val="10"/>
        <rFont val="Arial"/>
        <family val="2"/>
        <charset val="238"/>
      </rPr>
      <t>Czy do ubezpieczenia zostały zgłoszone instalacje solarne (kolektory słoneczne) i instalacje fotowoltaiczne?</t>
    </r>
  </si>
  <si>
    <r>
      <t>14.</t>
    </r>
    <r>
      <rPr>
        <sz val="7"/>
        <rFont val="Times New Roman"/>
        <family val="1"/>
        <charset val="238"/>
      </rPr>
      <t xml:space="preserve">   </t>
    </r>
    <r>
      <rPr>
        <sz val="10"/>
        <rFont val="Arial"/>
        <family val="2"/>
        <charset val="238"/>
      </rPr>
      <t>Czy planowany jest zakup instalacji solarnych lub fotowoltaicznych?</t>
    </r>
  </si>
  <si>
    <r>
      <t>15.</t>
    </r>
    <r>
      <rPr>
        <sz val="7"/>
        <rFont val="Times New Roman"/>
        <family val="1"/>
        <charset val="238"/>
      </rPr>
      <t xml:space="preserve">   </t>
    </r>
    <r>
      <rPr>
        <sz val="10"/>
        <rFont val="Arial"/>
        <family val="2"/>
        <charset val="238"/>
      </rPr>
      <t>Czy do ubezpieczenia zgłoszone zostały światłowody?</t>
    </r>
  </si>
  <si>
    <r>
      <t>12.</t>
    </r>
    <r>
      <rPr>
        <sz val="7"/>
        <rFont val="Times New Roman"/>
        <family val="1"/>
        <charset val="238"/>
      </rPr>
      <t xml:space="preserve">      </t>
    </r>
    <r>
      <rPr>
        <sz val="10"/>
        <rFont val="Arial"/>
        <family val="2"/>
        <charset val="238"/>
      </rPr>
      <t>Czy do ubezpieczenia zgłoszone zostało mienie zabytkowe, zbiory i eksponaty muzealne?</t>
    </r>
  </si>
  <si>
    <t xml:space="preserve">INFORMACJE DO OCENY RYZYKA </t>
  </si>
  <si>
    <t xml:space="preserve">zabezpieczenia
(znane zabiezpieczenia p-poż i przeciw kradzieżowe)                                   </t>
  </si>
  <si>
    <t>informacja o przeprowadzonych remontach i modernizacji budynków starszych niż 50 lat (data remontu, czego dotyczył remont, wielkość poniesionych nakładów na remont)</t>
  </si>
  <si>
    <t xml:space="preserve">nazwa budynku / budowli </t>
  </si>
  <si>
    <t>Tabela nr 1 - Informacje ogólne do oceny ryzyka w Powiecie Gołdapskim</t>
  </si>
  <si>
    <t>Adres</t>
  </si>
  <si>
    <t>Tabela nr 2 - Dodatkowe informacje do oceny ryzyka w Powiecie Gołdapskim</t>
  </si>
  <si>
    <r>
      <t>16.</t>
    </r>
    <r>
      <rPr>
        <sz val="7"/>
        <rFont val="Times New Roman"/>
        <family val="1"/>
        <charset val="238"/>
      </rPr>
      <t xml:space="preserve">   </t>
    </r>
    <r>
      <rPr>
        <sz val="10"/>
        <rFont val="Arial"/>
        <family val="2"/>
        <charset val="238"/>
      </rPr>
      <t xml:space="preserve">Czy Ubezpieczony planuje lub jest w trakcie wykonywania remontów, przebudowy lub innych inwestycji o takim charakterze w odniesieniu do posiadanego mienia?  </t>
    </r>
  </si>
  <si>
    <t>Tabela nr 3 - Wykaz budynków i budowli w Powiecie Gołdpaskim</t>
  </si>
  <si>
    <t>Tabela nr 4 - Wykaz sprzętu elektronicznego w Powiecie Gołdapskim</t>
  </si>
  <si>
    <t>Suma ubezpieczenia (wartość pojazdu z VAT)</t>
  </si>
  <si>
    <t>WYKAZ LOKALIZACJI, W KTÓRYCH PROWADZONA JEST DZIAŁALNOŚĆ ORAZ LOKALIZACJI, GDZIE ZNAJDUJE SIĘ MIENIE NALEŻĄCE DO JEDNOSTEK POWIATU GOŁDAPSKIEGO (nie wykazane w załączniku nr 1 - poniższy wykaz nie musi być pełnym wykazem lokalizacji)</t>
  </si>
  <si>
    <t>Tabela nr 5</t>
  </si>
  <si>
    <t>Tabela nr 6 - Wykaz maszyn i urządzeń do ubezpieczenia od uszkodzeń (od wszystkich ryzyk)</t>
  </si>
  <si>
    <t>Tabela nr 7</t>
  </si>
  <si>
    <t>Tabela nr 8 - Wykaz pojazdów w Powiecie Gołdapskim</t>
  </si>
  <si>
    <t>suma ubezpieczenia (księgowa brutto)</t>
  </si>
  <si>
    <t>suma ubezpieczenia (odtworzeniowa)</t>
  </si>
  <si>
    <t>czy jest to budynek zabytkowy, podlegający nadzorowi konserwatora zabytków?</t>
  </si>
  <si>
    <t>1.</t>
  </si>
  <si>
    <t xml:space="preserve">Starostwo Powiatowe </t>
  </si>
  <si>
    <t>8411Z</t>
  </si>
  <si>
    <t>Kierowanie podstawowymi rodzajami działalnosci publicznej</t>
  </si>
  <si>
    <t>2.</t>
  </si>
  <si>
    <t>Zespół Placówek Edukacyjno-Wychowawczych</t>
  </si>
  <si>
    <t xml:space="preserve"> ul. Wojska Polskiego 18 
19-500 Gołdap</t>
  </si>
  <si>
    <t>8560Z</t>
  </si>
  <si>
    <t xml:space="preserve">Działalność wspomagająca edukację </t>
  </si>
  <si>
    <t>3.</t>
  </si>
  <si>
    <t>Liceum Ogólnokształcące im. Jana Pawła II</t>
  </si>
  <si>
    <t>ul. Księdza Popiełuszki 2
19-500 Gołdap</t>
  </si>
  <si>
    <t>8531B</t>
  </si>
  <si>
    <t>Licea ogólnokształcące</t>
  </si>
  <si>
    <t>4.</t>
  </si>
  <si>
    <t>Zespół Szkół Zawodowych w Gołdapi</t>
  </si>
  <si>
    <t xml:space="preserve">ul. Jaćwieska 14
19-500 Gołdap </t>
  </si>
  <si>
    <t>000181289</t>
  </si>
  <si>
    <t>5.</t>
  </si>
  <si>
    <t>Powiatowy Urząd Pracy w Gołdapi</t>
  </si>
  <si>
    <t>ul. Żeromskiego 18
19-500 Gołdap</t>
  </si>
  <si>
    <t>511433982</t>
  </si>
  <si>
    <t>8413Z</t>
  </si>
  <si>
    <t>Kierowanie w zakresie efektywności gospodarowania</t>
  </si>
  <si>
    <t>6.</t>
  </si>
  <si>
    <t xml:space="preserve">Powiatowe Centrum Pomocy Rodzinie </t>
  </si>
  <si>
    <t xml:space="preserve">ul. Jaćwieska 14a
19-500 Gołdap </t>
  </si>
  <si>
    <t>511439364</t>
  </si>
  <si>
    <t>8899Z</t>
  </si>
  <si>
    <t>Pozostała pomoc społeczna bez zakwaterowania, gdzie indziej niesklasyfikowana</t>
  </si>
  <si>
    <t>7.</t>
  </si>
  <si>
    <t>Poradnia Psychologiczno-Pedagogiczna</t>
  </si>
  <si>
    <t xml:space="preserve"> ul. Wolności 11
19-500 Gołdap</t>
  </si>
  <si>
    <t>000695812</t>
  </si>
  <si>
    <t>8.</t>
  </si>
  <si>
    <t>Zarząd Dróg Powiatowych w Gołdapi</t>
  </si>
  <si>
    <t>ul. Gumbińska 2A 
19-500 Gołdap</t>
  </si>
  <si>
    <t>5221Z</t>
  </si>
  <si>
    <t>Działalność usługowa wspomagająca transport lądowy</t>
  </si>
  <si>
    <t>ul. Krótka 1
19-500 Gołdap</t>
  </si>
  <si>
    <t>czy budynek jest przeznaczony do rozbiórki? (TAK/NIE)</t>
  </si>
  <si>
    <t xml:space="preserve">1. Starostwo Powiatowe </t>
  </si>
  <si>
    <t>Budynek - garaż</t>
  </si>
  <si>
    <t>garaż</t>
  </si>
  <si>
    <t>TAK</t>
  </si>
  <si>
    <t>NIE</t>
  </si>
  <si>
    <t>-</t>
  </si>
  <si>
    <t>ul. Żeromskiego</t>
  </si>
  <si>
    <t>suporeks</t>
  </si>
  <si>
    <t>stropodachówka, beton</t>
  </si>
  <si>
    <t>stropodachówka, papa</t>
  </si>
  <si>
    <t>dobry</t>
  </si>
  <si>
    <t>dobra</t>
  </si>
  <si>
    <t>nie dotyczy</t>
  </si>
  <si>
    <t>dostateczna</t>
  </si>
  <si>
    <t>Budynek mieszkalny</t>
  </si>
  <si>
    <t>biuro</t>
  </si>
  <si>
    <t>w strefie konserwatora zabytków</t>
  </si>
  <si>
    <t>przed 1939</t>
  </si>
  <si>
    <t>przeciwpożarowe gaśnice proszkowe, hydranty, system alarmowy (parter, sygnał do STEKOP)</t>
  </si>
  <si>
    <t>ul. Krótka 1</t>
  </si>
  <si>
    <t>cegła</t>
  </si>
  <si>
    <t>drewniana, blachodachówka</t>
  </si>
  <si>
    <t>Modernizacja sieci teleinformatycznej wraz z wykonaniem dedykowanej sieci elektrycznej; rok 2015, wartość 201175,93 zł</t>
  </si>
  <si>
    <t>3 nadziemne  1 podziemna</t>
  </si>
  <si>
    <t>Ogrodzenie budynku</t>
  </si>
  <si>
    <t>ogrodzenie</t>
  </si>
  <si>
    <t>lata 70-te</t>
  </si>
  <si>
    <t>biuro, zakwaterowanie pracowników</t>
  </si>
  <si>
    <t>lata 60-te</t>
  </si>
  <si>
    <t>gaśnice, kraty</t>
  </si>
  <si>
    <t>Gołdap, ul. Wojska Polskiego 16</t>
  </si>
  <si>
    <t>cegła, op. żelbeton</t>
  </si>
  <si>
    <t>kleina, płyty betonowe</t>
  </si>
  <si>
    <t>Budynek gospodarczy</t>
  </si>
  <si>
    <t>działalność</t>
  </si>
  <si>
    <t>gaśnice</t>
  </si>
  <si>
    <t>jednospadowy, papa</t>
  </si>
  <si>
    <t>dostateczny</t>
  </si>
  <si>
    <t>Ogrodzenie przy budynku</t>
  </si>
  <si>
    <t xml:space="preserve">ogrodzenie </t>
  </si>
  <si>
    <t>Budynek garaż RKTS</t>
  </si>
  <si>
    <t>podlega nadzorowi</t>
  </si>
  <si>
    <t>Słoneczna 7</t>
  </si>
  <si>
    <t>żelbeton</t>
  </si>
  <si>
    <t>papa</t>
  </si>
  <si>
    <t>zła</t>
  </si>
  <si>
    <t>Budynek biura</t>
  </si>
  <si>
    <t>dachówka</t>
  </si>
  <si>
    <t>Termomodernizacja; rok 2019; wartość 1577852,25</t>
  </si>
  <si>
    <t>zły</t>
  </si>
  <si>
    <t>Budynek apteki</t>
  </si>
  <si>
    <t>pogotowie</t>
  </si>
  <si>
    <t>kleina, drewno</t>
  </si>
  <si>
    <t>Termomodernizacja; rok 2019; wartość 1161880,83</t>
  </si>
  <si>
    <t>Budynek szpitala główny</t>
  </si>
  <si>
    <t>szpital</t>
  </si>
  <si>
    <t>kleina, żelbeton</t>
  </si>
  <si>
    <t>Dostosowanie  do wymogów p.poż; rok 2016; wartość: 72103,31
Termomodernizacja; rok 2019; wartość 3656809,89
Przebudowa(modernizacja) pomieszczeń budynku dla potrzeb osób starszych i niepełnosprawnych: 389 781,17</t>
  </si>
  <si>
    <t>1 podziemna, 3 nadziemne</t>
  </si>
  <si>
    <t>gaśnice, klapy dymowe</t>
  </si>
  <si>
    <t>blachodachówka</t>
  </si>
  <si>
    <t>Dostosowanie  do wymogów p.poż; rok 2016; wartość: 73113,15</t>
  </si>
  <si>
    <t>2 nadziemne, 1 podziemna</t>
  </si>
  <si>
    <t>Budynek prosektorium</t>
  </si>
  <si>
    <t>prosektorium</t>
  </si>
  <si>
    <t>dachówla bitumiczna</t>
  </si>
  <si>
    <t>Ogordzenie szpitala</t>
  </si>
  <si>
    <t>lata 50</t>
  </si>
  <si>
    <t>beton, stal</t>
  </si>
  <si>
    <t>Budynek portierni</t>
  </si>
  <si>
    <t>pozostałe niemieszkalne</t>
  </si>
  <si>
    <t xml:space="preserve">Parking wraz z zagospodarowaniem przyległego terenu </t>
  </si>
  <si>
    <t>parking / infrastruktura transportu</t>
  </si>
  <si>
    <t>kostka brukowa, asfalt</t>
  </si>
  <si>
    <t>bardzo dobry</t>
  </si>
  <si>
    <t>Serwer Hewlett-Packard Enterprise - HPE ProLiant DL360 Gen10 Server</t>
  </si>
  <si>
    <t>Centralny UPS CyberPower HSTP3T40KEBCWOB z osprzętem</t>
  </si>
  <si>
    <t>UTM Fortinet FOR-FG-100E-BDL-900-60</t>
  </si>
  <si>
    <t>Serwer NAS QNAP TES-1885U D1521-32GR</t>
  </si>
  <si>
    <t>Sprzęt do transmisji online</t>
  </si>
  <si>
    <t>Serwer HPE DL325 Gen10 8SFF CTO</t>
  </si>
  <si>
    <t>Przełącznik HPE Aruba 2930F 24G 4SFP</t>
  </si>
  <si>
    <t>Przełącznik HPE Aruba 2930F 24G PoE+ 4SFP</t>
  </si>
  <si>
    <t xml:space="preserve">Przełącznik HPE Aruba 2930F 48G 4SFP </t>
  </si>
  <si>
    <t>Przełącznik Aruba 5406R zl2</t>
  </si>
  <si>
    <t>Ekspres do kawy</t>
  </si>
  <si>
    <t>Projektor Optoma ZH406</t>
  </si>
  <si>
    <t>Macierz DELL EMC PowerVault ME5012</t>
  </si>
  <si>
    <t>Urządzenie wielofunkcyjne Konica Minolta bizhub 5020i</t>
  </si>
  <si>
    <t>Zestaw Komputerowy DELL</t>
  </si>
  <si>
    <t>Telefon komórkowy Samsung J4+</t>
  </si>
  <si>
    <t>Telefon komórkowy Xiaomi Redmi 7</t>
  </si>
  <si>
    <t>Laptop Lenovo ThinkPad E590</t>
  </si>
  <si>
    <t xml:space="preserve">Notebook HP 250 G7 </t>
  </si>
  <si>
    <t>Telefon Xiaomi Mi 9T</t>
  </si>
  <si>
    <t>Defibrylator z monitorem Lifepack 15</t>
  </si>
  <si>
    <t>Respirator MEDUMAT</t>
  </si>
  <si>
    <t>Tablet LENOVO Yoga Smart Tab 10.1</t>
  </si>
  <si>
    <t>APARAT CANON EOS 850D z akcesoriami</t>
  </si>
  <si>
    <t>Wideolaryngoskop McGRATH MAC z kompletem łyżek</t>
  </si>
  <si>
    <t>Urządzenie USG EDAN DUS 60 z wyposażeniem</t>
  </si>
  <si>
    <t>Notebook HP 255 G7 z oprogramowaniem</t>
  </si>
  <si>
    <t>Samsung A51</t>
  </si>
  <si>
    <t>Tablet Yoga Smart 3</t>
  </si>
  <si>
    <t>Notebook Dell Vostro 3510</t>
  </si>
  <si>
    <t>Laptop Dell Vostro 5620</t>
  </si>
  <si>
    <t>Kolumna Blaupunkt PA15</t>
  </si>
  <si>
    <t>Laptop - 47 szt. do nauki zdalnej</t>
  </si>
  <si>
    <t>Fiat</t>
  </si>
  <si>
    <t>Panda</t>
  </si>
  <si>
    <t>ZFA16900000275241</t>
  </si>
  <si>
    <t>NGOJ001</t>
  </si>
  <si>
    <t>osobowy</t>
  </si>
  <si>
    <t>Pb 95</t>
  </si>
  <si>
    <t>07.01.2005</t>
  </si>
  <si>
    <t>zamek centralny</t>
  </si>
  <si>
    <t>20.06.2024</t>
  </si>
  <si>
    <t>19.06.2025</t>
  </si>
  <si>
    <t>Skoda</t>
  </si>
  <si>
    <t>Octavia</t>
  </si>
  <si>
    <t>TMBAD7NE7E0035096</t>
  </si>
  <si>
    <t>NGO2A99</t>
  </si>
  <si>
    <t>Pb 96</t>
  </si>
  <si>
    <t>13.08.2013</t>
  </si>
  <si>
    <t>Auto-Alarm, immobilizer</t>
  </si>
  <si>
    <t>13.08.2024</t>
  </si>
  <si>
    <t>12.08.2025</t>
  </si>
  <si>
    <t>Dacia</t>
  </si>
  <si>
    <t>Duster</t>
  </si>
  <si>
    <t>VF1HJD40X61863522</t>
  </si>
  <si>
    <t>NGO 2P22</t>
  </si>
  <si>
    <t>Pb 97</t>
  </si>
  <si>
    <t>07.03.2019</t>
  </si>
  <si>
    <t>07.03.2024</t>
  </si>
  <si>
    <t>06.03.2025</t>
  </si>
  <si>
    <t>Rodzaj paliwa</t>
  </si>
  <si>
    <t>Moc pojazdu w KW</t>
  </si>
  <si>
    <t>Ilość drzwi</t>
  </si>
  <si>
    <t>Ryzyka podlegające ubezpieczeniu w danym pojeździe</t>
  </si>
  <si>
    <t xml:space="preserve">Budynek szkolny </t>
  </si>
  <si>
    <t>nauka, opieka dzieci</t>
  </si>
  <si>
    <t>1 piętro-3 okna zakratowane (pracownia komputerowa, archiwum), 9 gasnic,6 hydrantów</t>
  </si>
  <si>
    <t>19-500 Gołdap,ul.Wojska Polskiego18</t>
  </si>
  <si>
    <t>cegła pełna</t>
  </si>
  <si>
    <t>betonowe</t>
  </si>
  <si>
    <t>ROK 2018/2019
1 938 504,60</t>
  </si>
  <si>
    <t>dobre</t>
  </si>
  <si>
    <t>b.dobra</t>
  </si>
  <si>
    <t>dobra/b.dobra</t>
  </si>
  <si>
    <t>bardzo dobra</t>
  </si>
  <si>
    <t xml:space="preserve"> dobra</t>
  </si>
  <si>
    <t>Sala gimnastyczna</t>
  </si>
  <si>
    <t>ćwiczenia gimnastyczne</t>
  </si>
  <si>
    <t>gaśnica-1</t>
  </si>
  <si>
    <t>Rok 2019 - 946 061,74</t>
  </si>
  <si>
    <t>dostateczna/b.dobra</t>
  </si>
  <si>
    <t>Budynek internacki</t>
  </si>
  <si>
    <t>zakwaterowanie wychowanków</t>
  </si>
  <si>
    <t>lata 80-te</t>
  </si>
  <si>
    <t>gaśnice-2,system oddymiana pomieszczeń,drzwi ogniotrwałe,hydrant</t>
  </si>
  <si>
    <t>cegła ceramiczna</t>
  </si>
  <si>
    <t>płyty prefabrykowane</t>
  </si>
  <si>
    <t>ROK 2021 - 320 266,26</t>
  </si>
  <si>
    <t>garaże, magazyny</t>
  </si>
  <si>
    <t>gaśnica-2</t>
  </si>
  <si>
    <t>brak</t>
  </si>
  <si>
    <t>Drogi i chodniki</t>
  </si>
  <si>
    <t>parking, poruszanie się pieszych</t>
  </si>
  <si>
    <t>2. Zespół Placówek Edukacyjno-Wychowawczych</t>
  </si>
  <si>
    <t>Laptop DELL VOSTRO 3500</t>
  </si>
  <si>
    <t>monitor interaktywny</t>
  </si>
  <si>
    <t>tablica interaktywna</t>
  </si>
  <si>
    <t>Laptop HP X 5</t>
  </si>
  <si>
    <t xml:space="preserve">Tablet - Huawei x 5 </t>
  </si>
  <si>
    <t>Tablet Lenowo</t>
  </si>
  <si>
    <t>Tablet Lenowo x 5</t>
  </si>
  <si>
    <t>Tablet</t>
  </si>
  <si>
    <t>Lenowo IP x 3</t>
  </si>
  <si>
    <t>Zestaw nagłośnieniowy</t>
  </si>
  <si>
    <t>Urządzenie wielofunkcyjne</t>
  </si>
  <si>
    <t>Laptop Lenowo T420</t>
  </si>
  <si>
    <t>Laptop DELL E6430</t>
  </si>
  <si>
    <t>Urządzenie wielofunkcyjne SHARP BP50C26</t>
  </si>
  <si>
    <t>Tablica multimedialna SMART BOARD GX065</t>
  </si>
  <si>
    <t>Urządzenie wielofunkcyjne BROTHER DCP T-525W</t>
  </si>
  <si>
    <t>Drukarka -Brother x 5</t>
  </si>
  <si>
    <t>Tablica interaktywna</t>
  </si>
  <si>
    <t>Telewizor</t>
  </si>
  <si>
    <t>komputer x 2</t>
  </si>
  <si>
    <t>Drukarka Sawgrass</t>
  </si>
  <si>
    <t>Drukarka Konica</t>
  </si>
  <si>
    <t>Tablica interaktywna x 2</t>
  </si>
  <si>
    <t xml:space="preserve">Komputer PC HP Pawilon 590 </t>
  </si>
  <si>
    <t>Urządzenie wielofunkcyjne Samsung-SCX-4623fn</t>
  </si>
  <si>
    <t>Urządzenie wielofunkcyjne-BROTHER</t>
  </si>
  <si>
    <t>Drukarka EPSON</t>
  </si>
  <si>
    <t>Telewizor PHILIPS</t>
  </si>
  <si>
    <t>Telewizor Kruger-Matz</t>
  </si>
  <si>
    <t>Telewizor Samsung</t>
  </si>
  <si>
    <t>VOLKSWAGEN</t>
  </si>
  <si>
    <t>TRANSPORTER</t>
  </si>
  <si>
    <t>WV2ZZZ7HZEX021457</t>
  </si>
  <si>
    <t>NGO4C30</t>
  </si>
  <si>
    <t>OSOBOWY</t>
  </si>
  <si>
    <t>14.05.2014</t>
  </si>
  <si>
    <t>centralny zamek, autoalarm</t>
  </si>
  <si>
    <t>14.05.2024</t>
  </si>
  <si>
    <t>13.05.2025</t>
  </si>
  <si>
    <t>19-500 Gołdap ul. Księdza Popiełuszki 2</t>
  </si>
  <si>
    <t>gaśnice-2 szt</t>
  </si>
  <si>
    <t>1. Zespół Placówek Edukacyjno-Wychowawczych</t>
  </si>
  <si>
    <t>3. Liceum Ogólnokształcące im. Jana Pawła II</t>
  </si>
  <si>
    <t xml:space="preserve">Budynek LO </t>
  </si>
  <si>
    <t xml:space="preserve">szkoła </t>
  </si>
  <si>
    <t>lata 50-te</t>
  </si>
  <si>
    <t xml:space="preserve">KRATY W OKNACH </t>
  </si>
  <si>
    <t xml:space="preserve">ul. Księdza Popiełuszki 2 </t>
  </si>
  <si>
    <t xml:space="preserve">CEGŁA </t>
  </si>
  <si>
    <t>ŻELBETON</t>
  </si>
  <si>
    <t>BLACHA</t>
  </si>
  <si>
    <t>DOBRY</t>
  </si>
  <si>
    <t>BARDZO DOBRY</t>
  </si>
  <si>
    <t>NIE DOTYCZY</t>
  </si>
  <si>
    <t xml:space="preserve">Sala gimnastyczna </t>
  </si>
  <si>
    <t>drzwi antywłamaniowe</t>
  </si>
  <si>
    <t>PAPA</t>
  </si>
  <si>
    <t>DOSTATECZNY</t>
  </si>
  <si>
    <t xml:space="preserve">Boisko przy LO </t>
  </si>
  <si>
    <t>Boisko  przy sali gimnastycznej</t>
  </si>
  <si>
    <t>Nowe boisko przy Sali gimnastycznej</t>
  </si>
  <si>
    <t>Ogrodzenie przy LO</t>
  </si>
  <si>
    <t>Ogrodzenie przy boisku LO</t>
  </si>
  <si>
    <t>Kotłownia</t>
  </si>
  <si>
    <t>drzwi wejściowe metalowe</t>
  </si>
  <si>
    <t xml:space="preserve">Zestaw komputerowy x 10 szt. </t>
  </si>
  <si>
    <t>Zestaw interaktywny x 5szt. po 4999,00 zł</t>
  </si>
  <si>
    <t>Tablica interaktywna x 4szt. po 6650,00 zł</t>
  </si>
  <si>
    <t xml:space="preserve">Tablica interaktywna </t>
  </si>
  <si>
    <t xml:space="preserve">Zestaw komputerowy </t>
  </si>
  <si>
    <t>Laptopy x 5 szt. Po 750,00 zł</t>
  </si>
  <si>
    <t>Projektor</t>
  </si>
  <si>
    <t>Laptop HP 15,6" COMPAQ CQ 56-105</t>
  </si>
  <si>
    <t>Laptop HP 15-db1035nw x 2szt. Po 2825,31</t>
  </si>
  <si>
    <t xml:space="preserve">NOTEBOOK </t>
  </si>
  <si>
    <t>4. Zespół Szkół Zawodowych w Gołdapi</t>
  </si>
  <si>
    <t>Budynek szkoły nr 1</t>
  </si>
  <si>
    <t xml:space="preserve">nauczanie </t>
  </si>
  <si>
    <t>monitoring, zamki antywłamaniowe,gaśnice, kraty w oknach, dozór</t>
  </si>
  <si>
    <t>Jaćwieska 14, 19-500 Gołdap</t>
  </si>
  <si>
    <t>mur/cegła</t>
  </si>
  <si>
    <t>drewno</t>
  </si>
  <si>
    <t>blacha</t>
  </si>
  <si>
    <t>Modernizacja sali gimnastycznej 12.2022 98 400,-</t>
  </si>
  <si>
    <t>Budynek szkoły nr 2</t>
  </si>
  <si>
    <t>Budynek szkoły nr 3</t>
  </si>
  <si>
    <t>Remont schodów wejściowych 12.2022 8 005,10 (nie ujęto w wartości początkowej)</t>
  </si>
  <si>
    <t>Budynek szkoły nr 4</t>
  </si>
  <si>
    <t>Budynek mag. nr 2 (Świtezianka)</t>
  </si>
  <si>
    <t>eternit</t>
  </si>
  <si>
    <t xml:space="preserve">zły </t>
  </si>
  <si>
    <t>Suwalska 20, 19-500 Gołdap</t>
  </si>
  <si>
    <t>Budynek Prac.samochodowa</t>
  </si>
  <si>
    <t>bardzo doby</t>
  </si>
  <si>
    <t>Ogrodzenie warsztatów</t>
  </si>
  <si>
    <t>ochrona</t>
  </si>
  <si>
    <t>mur/kamień</t>
  </si>
  <si>
    <t>żelazne,kamie</t>
  </si>
  <si>
    <t>ogrodzenie główne</t>
  </si>
  <si>
    <t>ogrodzenie pomocnicze</t>
  </si>
  <si>
    <t>Rejestrator do kamer (wewnątrz)</t>
  </si>
  <si>
    <t>laptop HP 250 GG</t>
  </si>
  <si>
    <t>Projektor Optoma W340</t>
  </si>
  <si>
    <t>Laptop Asus R542UF</t>
  </si>
  <si>
    <t>Laptop HP 250 GG</t>
  </si>
  <si>
    <t>Laptop Lenovo V330</t>
  </si>
  <si>
    <t>Projektor Optoma X308STE</t>
  </si>
  <si>
    <t>Kasa fiskalna Novitus+czytnik Motorolla</t>
  </si>
  <si>
    <t>Projektor EPSON EB-530</t>
  </si>
  <si>
    <t>Laptop HP 255 G8</t>
  </si>
  <si>
    <t>Laptop HP15-db1035 do nauki zdalnej</t>
  </si>
  <si>
    <t>Komputer All in One</t>
  </si>
  <si>
    <t>Drukarka Brother MFC-L 6800 DW</t>
  </si>
  <si>
    <t xml:space="preserve">Drukarka Samsung SL M3320 </t>
  </si>
  <si>
    <t>Monitor interaktywny Avtek</t>
  </si>
  <si>
    <t>Tablica Avtek TT-Board i projektor Vivitec</t>
  </si>
  <si>
    <t>Tablica interaktywna HT-82Z</t>
  </si>
  <si>
    <t>Monitor Dell P2419H</t>
  </si>
  <si>
    <t>Komputer Dell Vostro 3670 MT</t>
  </si>
  <si>
    <t>Komputer DELL Vostro 3471</t>
  </si>
  <si>
    <t xml:space="preserve">Monitor Dell </t>
  </si>
  <si>
    <t>Urządzenie wielofunkacyjne Brother DCP-L2532 DW</t>
  </si>
  <si>
    <t>Urządzenie wielofunkacyjne Brother MFC-J3530 DW</t>
  </si>
  <si>
    <t>Komputer Dell Vostro</t>
  </si>
  <si>
    <t>Monitor Samsung</t>
  </si>
  <si>
    <t>Urządzenie wielofunkcyjne HP Laser MFP-135W</t>
  </si>
  <si>
    <t>Komputer EccoPC Desktop A5X</t>
  </si>
  <si>
    <t>Tablica interaktywna ITA TOUCH HT-82Z</t>
  </si>
  <si>
    <t>NYSA</t>
  </si>
  <si>
    <t>TAWOS 552</t>
  </si>
  <si>
    <t>NGOF013</t>
  </si>
  <si>
    <t>CIĘŻAROWO-OSOBOWY</t>
  </si>
  <si>
    <t>06.04.2024</t>
  </si>
  <si>
    <t>05.04.2025</t>
  </si>
  <si>
    <t>Punto</t>
  </si>
  <si>
    <t>ZFA18800004724511</t>
  </si>
  <si>
    <t>NGOE767</t>
  </si>
  <si>
    <t>23.10.2024</t>
  </si>
  <si>
    <t>22.10.2025</t>
  </si>
  <si>
    <t>3. Zespół Szkół Zawodowych w Gołdapi</t>
  </si>
  <si>
    <t>1. Zespół Szkół Zawodowych w Gołdapi</t>
  </si>
  <si>
    <t>Podnośnik 2 kolumnowy Bosch</t>
  </si>
  <si>
    <t xml:space="preserve"> 2x3 kW  (silniki elektryczne) </t>
  </si>
  <si>
    <t xml:space="preserve"> Bosch </t>
  </si>
  <si>
    <t xml:space="preserve"> ul. Suwalska 20</t>
  </si>
  <si>
    <t>FSA 720 Zestaw diganostyczny</t>
  </si>
  <si>
    <t xml:space="preserve"> 700W </t>
  </si>
  <si>
    <t>Analizator spalin Bosch do FSA</t>
  </si>
  <si>
    <t xml:space="preserve"> 20W </t>
  </si>
  <si>
    <t>Oscyloskop do FSA</t>
  </si>
  <si>
    <t xml:space="preserve"> 30W </t>
  </si>
  <si>
    <t>KTS 560 Bosch do FSA</t>
  </si>
  <si>
    <t xml:space="preserve"> 10W </t>
  </si>
  <si>
    <t>Beissbarth Easy CCD Excellence Geometria kół</t>
  </si>
  <si>
    <t>QJ0000582</t>
  </si>
  <si>
    <t xml:space="preserve"> 0,5kW </t>
  </si>
  <si>
    <t xml:space="preserve"> Beissbarth </t>
  </si>
  <si>
    <t>Das 1000 Tablice do regulacji radarów i kamer</t>
  </si>
  <si>
    <t xml:space="preserve">Prostownik Bosch BAT 430 </t>
  </si>
  <si>
    <t xml:space="preserve"> 900W </t>
  </si>
  <si>
    <t>Urządzenie do odpowitrzania hamulców ATE  FB30SR</t>
  </si>
  <si>
    <t>TFR0216</t>
  </si>
  <si>
    <t xml:space="preserve"> ATE </t>
  </si>
  <si>
    <t>Stół probierczy do alternatorów i rozruszników AD500</t>
  </si>
  <si>
    <t>2019/MDEy/500/05</t>
  </si>
  <si>
    <t xml:space="preserve"> 7,5kW </t>
  </si>
  <si>
    <t xml:space="preserve"> Magneti Marelli </t>
  </si>
  <si>
    <t>Podnośnik EE-MR30</t>
  </si>
  <si>
    <t>EESL1809944</t>
  </si>
  <si>
    <t xml:space="preserve"> 2,2kW </t>
  </si>
  <si>
    <t xml:space="preserve"> Evert </t>
  </si>
  <si>
    <t>Tester do wtryskiwaczy benzyny GD1R-D/45</t>
  </si>
  <si>
    <t xml:space="preserve"> 5A </t>
  </si>
  <si>
    <t>Tester FSA 050 Bosch</t>
  </si>
  <si>
    <t xml:space="preserve"> Oscyloskop PicoScope 4425  4 kanałowy</t>
  </si>
  <si>
    <t xml:space="preserve"> Pico Automotive </t>
  </si>
  <si>
    <t xml:space="preserve">Wyciąg spalin </t>
  </si>
  <si>
    <t xml:space="preserve">EVERET </t>
  </si>
  <si>
    <t>Budynek administracyjny</t>
  </si>
  <si>
    <t>-ppoż:gaśnice proszkowe-12 szt.czujniki i urządzenia alarmowe- sygnał alarmowy przekazywany lokalnie:przeciwkradzieżowe:alarm i system telewizji przemysłowej</t>
  </si>
  <si>
    <t>19-500 Gołdap, ul.Żeromskiego 18</t>
  </si>
  <si>
    <t>konstrukcje murowane z cegły pełnej i bloków betonu komórkowego</t>
  </si>
  <si>
    <t>żelbetowe prefabrykowane</t>
  </si>
  <si>
    <t>konstrukcja drewniana z drewna sosnowego klasyC30, dach pokryty blachodachówką</t>
  </si>
  <si>
    <t xml:space="preserve"> dobry</t>
  </si>
  <si>
    <t>5. Powiatowy Urząd Pracy w Gołdapi</t>
  </si>
  <si>
    <t>UPS COVER</t>
  </si>
  <si>
    <t>zestaw multimedialny MAXELL</t>
  </si>
  <si>
    <t>urządzenie FortiGate</t>
  </si>
  <si>
    <t>telefon Panasonic</t>
  </si>
  <si>
    <t>urządzenie wielofunkcyjne SHARP</t>
  </si>
  <si>
    <t>serwer NAS QNAP</t>
  </si>
  <si>
    <t>przełącznik sieciowy Altacel</t>
  </si>
  <si>
    <t>niszczarka HSM Securio</t>
  </si>
  <si>
    <t>tablet LENOVO</t>
  </si>
  <si>
    <t>laptop DELL VOSTRO</t>
  </si>
  <si>
    <t>drukarka etykiet BROTHER</t>
  </si>
  <si>
    <t>drukarka HP</t>
  </si>
  <si>
    <t>kamera Konflet</t>
  </si>
  <si>
    <t>laptop Dell VOSTRO</t>
  </si>
  <si>
    <t>telefon smartfon SAMSUNG</t>
  </si>
  <si>
    <t>aparat SONY</t>
  </si>
  <si>
    <t>Chevrolet</t>
  </si>
  <si>
    <t>X4MB55C LACETTI</t>
  </si>
  <si>
    <t>KL1NF197J8K820564</t>
  </si>
  <si>
    <t>NGOP182</t>
  </si>
  <si>
    <t>benzyna</t>
  </si>
  <si>
    <t>22.02.2008</t>
  </si>
  <si>
    <t>28.02.2024</t>
  </si>
  <si>
    <t>27.02.2025</t>
  </si>
  <si>
    <t>W tym namioty</t>
  </si>
  <si>
    <t>Budynek biurowy</t>
  </si>
  <si>
    <t>biura</t>
  </si>
  <si>
    <t>Gaśnica</t>
  </si>
  <si>
    <t>ul.Jaćwieska 14A, 19-500 Gołdap</t>
  </si>
  <si>
    <t>betonowy</t>
  </si>
  <si>
    <t>dachówka ceramiczna</t>
  </si>
  <si>
    <t>Budynek mieszkalny Dom dla matek z małoletnimi dziećmi i kobiet w ciąży</t>
  </si>
  <si>
    <t>mieszkanie</t>
  </si>
  <si>
    <t xml:space="preserve">6. Powiatowe Centrum Pomocy Rodzinie </t>
  </si>
  <si>
    <t>Niszczarka FELLOWES 60 Cs</t>
  </si>
  <si>
    <t>Czajnik Zelmer</t>
  </si>
  <si>
    <t>serwer nas + dyski</t>
  </si>
  <si>
    <t>komputer lenovo aio a340-22</t>
  </si>
  <si>
    <t>Komputer Lenovo  Ideacentre3</t>
  </si>
  <si>
    <t>Kuchenka indukcyjna</t>
  </si>
  <si>
    <t>Piekarnik</t>
  </si>
  <si>
    <t>Lodówka</t>
  </si>
  <si>
    <t>Mikrofalówka</t>
  </si>
  <si>
    <t>Pralka</t>
  </si>
  <si>
    <t>Zestaw komputerowy DELL</t>
  </si>
  <si>
    <t>Automatyczny ekran projekcyjny</t>
  </si>
  <si>
    <t>Laptop HP 250G6 do nauki zdalnej</t>
  </si>
  <si>
    <t>Laptop DELL do nauki zdalnej</t>
  </si>
  <si>
    <t xml:space="preserve">2. Powiatowe Centrum Pomocy Rodzinie </t>
  </si>
  <si>
    <t>Kamera z rejestratorem - zamontowana wewnętrz</t>
  </si>
  <si>
    <t>Fabia II Ambiente</t>
  </si>
  <si>
    <t>TMBBH25JX73010946</t>
  </si>
  <si>
    <t>NGO N900</t>
  </si>
  <si>
    <t>18.04.2007</t>
  </si>
  <si>
    <t>01.12.2024</t>
  </si>
  <si>
    <t>30.11.2025</t>
  </si>
  <si>
    <t xml:space="preserve">benzyna </t>
  </si>
  <si>
    <t xml:space="preserve">5. Powiatowe Centrum Pomocy Rodzinie </t>
  </si>
  <si>
    <t>4. Powiatowy Urząd Pracy w Gołdapi</t>
  </si>
  <si>
    <t>platforma schodowa krzywoliniowa Omega</t>
  </si>
  <si>
    <t xml:space="preserve">  SP4392  </t>
  </si>
  <si>
    <t xml:space="preserve">  0,5kW ZASILANIE 230V  </t>
  </si>
  <si>
    <t xml:space="preserve">  ALTECH  </t>
  </si>
  <si>
    <t xml:space="preserve">  NIE  </t>
  </si>
  <si>
    <t xml:space="preserve">PCPR GOŁDAP UL. JAĆWIESKA 14A 19-500 GOŁDAP  </t>
  </si>
  <si>
    <t>ul.Jaćwieska 14,19-500 Gołdap (Garaż)</t>
  </si>
  <si>
    <t>gaśnice 2</t>
  </si>
  <si>
    <t>Budynek biurowy (udział w wysokości 276/1000 części zabudowy nieruchomości)</t>
  </si>
  <si>
    <t>placówka oświatowa</t>
  </si>
  <si>
    <t>gaśnice p.poż. - 3 szt, kraty w oknach, rolety zewnętrzne</t>
  </si>
  <si>
    <t>19-500 Gołdap, ul.Wolności 11</t>
  </si>
  <si>
    <t>cegła ceramiczna, płyty typu WRS ogniotrwałe</t>
  </si>
  <si>
    <t>drewno, dachówka</t>
  </si>
  <si>
    <t xml:space="preserve"> dobry                                    </t>
  </si>
  <si>
    <t>inst. wentylacyjna -dobra, instalacja kominowa - nie dotyczy</t>
  </si>
  <si>
    <t>parter</t>
  </si>
  <si>
    <t>7. Poradnia Psychologiczno-Pedagogiczna</t>
  </si>
  <si>
    <t>Notebook Asus ViviBook</t>
  </si>
  <si>
    <t>Serwer NAS + dysk SSD</t>
  </si>
  <si>
    <t>Notebook Laptop Dell</t>
  </si>
  <si>
    <t>Urządzenie wielofunkcyjne Kyocera Ecosys M5526cdw</t>
  </si>
  <si>
    <t>Niszczarka Rexel</t>
  </si>
  <si>
    <t>Monitor interaktywny AVTEK TOUCHSCREEN7</t>
  </si>
  <si>
    <t>NiszczarkaFellowes</t>
  </si>
  <si>
    <t>19-500 Gołdap, ul. Wolności 11</t>
  </si>
  <si>
    <t>rolety zewnętrzne antywłamaniowe na 7 oknach, kraty metalowe zewnętrzne na 3 oknach, drzwi zewnętrzne 2 sztuki, zamki drzwiowe typu GERDA 2 sztuki</t>
  </si>
  <si>
    <t>3. Poradnia Psychologiczno-Pedagogiczna</t>
  </si>
  <si>
    <t>1) Przebudowa ulicy Lipowej (4816N), 1-go Maja (4820N), Jeziorowej (4808N) w Gołdap - 10 794 018,80 zł
2) Modernizacja dróg powiatowych o numerach 1815N, 1794N, 1902N, 1790N, 1772N ( 1815N - Jagiele - Żabin,  1794N - Babki - Żelazki, 1902N - Boćwiński Młyn , 1790N - Kowalki - Rudzie, 1772N - Lisy - Mieczkówka- Kierzki - 12 631 579,00 zł 
3) Modernizacja ulic w Gołdapi o nr - 4801N ul. Armii Krajowej, 4833N - ul. E. Plater, 4812N ul. Kościuszki, 4837N ul. Reymonta oraz drogi 1784N - Jagoczny - Audyniszki - 5 102 041,00 zł
4) Roboty remontowo-budowlane na obiekcie mostowym JNI 30004066 w miejscowości Skocze - 490 000,00 zł</t>
  </si>
  <si>
    <t>Budynek magaz. - biurowy</t>
  </si>
  <si>
    <t>pomieszczenie socjalno-biurowe</t>
  </si>
  <si>
    <t>alarm,monitoring,gaśnice</t>
  </si>
  <si>
    <t>Gołdap, ul. Gumbińska 2a</t>
  </si>
  <si>
    <t>z cegły</t>
  </si>
  <si>
    <t>stropodach</t>
  </si>
  <si>
    <t>kryty papą</t>
  </si>
  <si>
    <t>DOBRA</t>
  </si>
  <si>
    <t>BARDZO DOBRA</t>
  </si>
  <si>
    <t>BRAK</t>
  </si>
  <si>
    <t>Budynek garażowy</t>
  </si>
  <si>
    <t>garażowanie pojazdów ZDP</t>
  </si>
  <si>
    <t>alarm,monitoring</t>
  </si>
  <si>
    <t>Zbiornik paliw z dystrybutorem</t>
  </si>
  <si>
    <t>monitoring, gaśnice</t>
  </si>
  <si>
    <t>Trasy rowerowe</t>
  </si>
  <si>
    <t>teren Powiatu Gołdapskiego</t>
  </si>
  <si>
    <t>8. Zarząd Dróg Powiatowych w Gołdapi</t>
  </si>
  <si>
    <t>Komputer Dell Vostro 3710 SFF+ monitor Dell S272DS</t>
  </si>
  <si>
    <t>Urządzenie wielofunkcyjne Konica MinoltaBizhub C368</t>
  </si>
  <si>
    <t>6. Zarząd Dróg Powiatowych w Gołdapi</t>
  </si>
  <si>
    <t>Ursus</t>
  </si>
  <si>
    <t>C355</t>
  </si>
  <si>
    <t>NGO H017</t>
  </si>
  <si>
    <t>Ciągnik rolniczy</t>
  </si>
  <si>
    <t>12.05.1972</t>
  </si>
  <si>
    <t>5002 Mth</t>
  </si>
  <si>
    <t>25.02.2024</t>
  </si>
  <si>
    <t>24.02.2025</t>
  </si>
  <si>
    <t>Beczkowóz 2 -osiowy</t>
  </si>
  <si>
    <t>Spec. 2585</t>
  </si>
  <si>
    <t>b/n</t>
  </si>
  <si>
    <t>2585-spec. Beczkowóz</t>
  </si>
  <si>
    <t xml:space="preserve">                    </t>
  </si>
  <si>
    <t>3Mg</t>
  </si>
  <si>
    <t>28.05.2024</t>
  </si>
  <si>
    <t>27.05.2025</t>
  </si>
  <si>
    <t>Beczkowóz 1 -osiowy</t>
  </si>
  <si>
    <t>SAM</t>
  </si>
  <si>
    <t>beczkowóz</t>
  </si>
  <si>
    <t>nie podlega</t>
  </si>
  <si>
    <t>09.10.2024</t>
  </si>
  <si>
    <t>08.10.2025</t>
  </si>
  <si>
    <t>Autosan</t>
  </si>
  <si>
    <t>D-47 B</t>
  </si>
  <si>
    <t>NGO R004</t>
  </si>
  <si>
    <t>skrzynia/ wywrotka</t>
  </si>
  <si>
    <t xml:space="preserve">                   </t>
  </si>
  <si>
    <t>4Mg</t>
  </si>
  <si>
    <t>24.02.2024</t>
  </si>
  <si>
    <t>23.02.2025</t>
  </si>
  <si>
    <t>DL-47 B</t>
  </si>
  <si>
    <t>LO 230480</t>
  </si>
  <si>
    <t>NGO R003</t>
  </si>
  <si>
    <t>skrzynia</t>
  </si>
  <si>
    <t>02.08.1993</t>
  </si>
  <si>
    <t>0,4Mg</t>
  </si>
  <si>
    <t>Volkswagen</t>
  </si>
  <si>
    <t>70x02D Transporter LWB 2.4D</t>
  </si>
  <si>
    <t>WY1ZZZ702XH096032</t>
  </si>
  <si>
    <t>NGO K234</t>
  </si>
  <si>
    <t>ciężarowy</t>
  </si>
  <si>
    <t>16.02.1999</t>
  </si>
  <si>
    <t>870kg</t>
  </si>
  <si>
    <t>27.04.2024</t>
  </si>
  <si>
    <t>26.04.2025</t>
  </si>
  <si>
    <t>KOMATSU</t>
  </si>
  <si>
    <t>WB93s-5</t>
  </si>
  <si>
    <t>F00447</t>
  </si>
  <si>
    <t>koparko-ładowarka</t>
  </si>
  <si>
    <t xml:space="preserve">        </t>
  </si>
  <si>
    <t>11437 Mth</t>
  </si>
  <si>
    <t>31.10.2024</t>
  </si>
  <si>
    <t>30.10.2025</t>
  </si>
  <si>
    <t>FSC Starachowice</t>
  </si>
  <si>
    <t>Star</t>
  </si>
  <si>
    <t>09319</t>
  </si>
  <si>
    <t>NGO 3P28</t>
  </si>
  <si>
    <t>specjalny</t>
  </si>
  <si>
    <t>02.11.1984</t>
  </si>
  <si>
    <t>04.01.2024</t>
  </si>
  <si>
    <t>03.01.2025</t>
  </si>
  <si>
    <t>Transporter T4 1.9 Diesel turbo</t>
  </si>
  <si>
    <t>WV1ZZZ70Z1X045224</t>
  </si>
  <si>
    <t>NGOT440</t>
  </si>
  <si>
    <t>26.09.2000</t>
  </si>
  <si>
    <t>12.08.2024</t>
  </si>
  <si>
    <t>11.08.2025</t>
  </si>
  <si>
    <t>EKS-1600</t>
  </si>
  <si>
    <t>Skrapiarka</t>
  </si>
  <si>
    <t>skrapiarka do emulsji</t>
  </si>
  <si>
    <t xml:space="preserve">                  </t>
  </si>
  <si>
    <t>1,6Mg</t>
  </si>
  <si>
    <t>27.05.2024</t>
  </si>
  <si>
    <t>26.05.2025</t>
  </si>
  <si>
    <t>Mercedes</t>
  </si>
  <si>
    <t>Daimler Benz 1414K</t>
  </si>
  <si>
    <t>WDB61610525233420</t>
  </si>
  <si>
    <t>zamiatarka</t>
  </si>
  <si>
    <t>04.04.1986</t>
  </si>
  <si>
    <t>23941Mth</t>
  </si>
  <si>
    <t>28.09.2024</t>
  </si>
  <si>
    <t>27.09.2025</t>
  </si>
  <si>
    <t xml:space="preserve">Zetor </t>
  </si>
  <si>
    <t>Proxima Plus 4WD3</t>
  </si>
  <si>
    <t>000R1B4J31MB01585</t>
  </si>
  <si>
    <t>NGO2H46</t>
  </si>
  <si>
    <t>04.11.2010</t>
  </si>
  <si>
    <t xml:space="preserve">                          </t>
  </si>
  <si>
    <t>4555 Mth</t>
  </si>
  <si>
    <t>ładowacz TL-120
Pług odśnieżny PUV-2800
Kosiarka bijakowa SP155</t>
  </si>
  <si>
    <t>06.10.2024</t>
  </si>
  <si>
    <t>05.10.2025</t>
  </si>
  <si>
    <t>Johann Demmler</t>
  </si>
  <si>
    <t>EDK 35S</t>
  </si>
  <si>
    <t>W0911030070D37602</t>
  </si>
  <si>
    <t>NGO R942</t>
  </si>
  <si>
    <t>przyczepa ciężarowa rolnicza</t>
  </si>
  <si>
    <t>2570kg</t>
  </si>
  <si>
    <t>11.03.2024</t>
  </si>
  <si>
    <t>10.03.2025</t>
  </si>
  <si>
    <t xml:space="preserve">Mista </t>
  </si>
  <si>
    <t>RD-165</t>
  </si>
  <si>
    <t>020112</t>
  </si>
  <si>
    <t>równiarka drogowa</t>
  </si>
  <si>
    <t>1719 Mth</t>
  </si>
  <si>
    <t>06.12.2024</t>
  </si>
  <si>
    <t>05.12.2025</t>
  </si>
  <si>
    <t>MAN</t>
  </si>
  <si>
    <t>TGS26.480 6x4</t>
  </si>
  <si>
    <t>WMA26SZZ39M542111</t>
  </si>
  <si>
    <t>NGO4L11</t>
  </si>
  <si>
    <t>21.11.2017</t>
  </si>
  <si>
    <t>21.11.2024</t>
  </si>
  <si>
    <t>20.11.2025</t>
  </si>
  <si>
    <t>Kamaz</t>
  </si>
  <si>
    <t>T2529</t>
  </si>
  <si>
    <t>XTC651156KL293320</t>
  </si>
  <si>
    <t>NGO 2V22</t>
  </si>
  <si>
    <t>9.12.2020</t>
  </si>
  <si>
    <t>10.12.2024</t>
  </si>
  <si>
    <t>09.12.2025</t>
  </si>
  <si>
    <t>New Holland</t>
  </si>
  <si>
    <t>T6.125</t>
  </si>
  <si>
    <t>HACT6125CLEG01774</t>
  </si>
  <si>
    <t>NGO 88HA</t>
  </si>
  <si>
    <t>ciągnik rolniczy</t>
  </si>
  <si>
    <t>23.12.2020</t>
  </si>
  <si>
    <t>349 Mth</t>
  </si>
  <si>
    <t>kosiarka</t>
  </si>
  <si>
    <t>23.12.2024</t>
  </si>
  <si>
    <t>22.12.2025</t>
  </si>
  <si>
    <t>VF1HJD20766811223</t>
  </si>
  <si>
    <t>NGO3W33</t>
  </si>
  <si>
    <t>20.07.2021</t>
  </si>
  <si>
    <t>20.07.2024</t>
  </si>
  <si>
    <t>19.07.2025</t>
  </si>
  <si>
    <t>Opel</t>
  </si>
  <si>
    <t>Combo</t>
  </si>
  <si>
    <t>W0LVXCF06B4416135</t>
  </si>
  <si>
    <t>WY8864E</t>
  </si>
  <si>
    <t>07.12.2022</t>
  </si>
  <si>
    <t>01.01.2024</t>
  </si>
  <si>
    <t>31.12.2024</t>
  </si>
  <si>
    <t xml:space="preserve">23 000,00 zł
9 200,00 zł
29 728,00 zł </t>
  </si>
  <si>
    <t>Tak - namiot o wartości 1350 zł.</t>
  </si>
  <si>
    <t>Tabela nr 3 - Wykaz budynków i budowli w Powiecie Gołdpaskim (cz. 2)</t>
  </si>
  <si>
    <t>x</t>
  </si>
  <si>
    <t>Budynek warsztatów szkolnych (w tym fotowoltaika i pompa ciepła 492 000 zł)</t>
  </si>
  <si>
    <t>Ryzyko</t>
  </si>
  <si>
    <t>Data Szkody</t>
  </si>
  <si>
    <t>Opis szkody</t>
  </si>
  <si>
    <t>Wypłata</t>
  </si>
  <si>
    <t>Rezerwa</t>
  </si>
  <si>
    <t>Mienie od ognia i innych zdarzeń</t>
  </si>
  <si>
    <t>OC dróg</t>
  </si>
  <si>
    <t>Elektronika</t>
  </si>
  <si>
    <t>AC</t>
  </si>
  <si>
    <t>Kradzież</t>
  </si>
  <si>
    <t>Szyby</t>
  </si>
  <si>
    <t>OC komunikacyjne</t>
  </si>
  <si>
    <t>Tabela nr 9 - Szkodowość w Powiecie Gołdapskim w okresie ostatnich 3 lat</t>
  </si>
  <si>
    <t>Zalanie pomieszczenia archiwum oraz dokumentacji archiwalnej wskutek pęknięcia ruru instalacji zimnej wody.</t>
  </si>
  <si>
    <t>Uszkodzenie infrastruktury drogowej w wyniku zdarzenia drogowego z udziałem nieznanego sprawcy.</t>
  </si>
  <si>
    <t>Uszkodzenie tabletu prawdopodobnie wsutek naciśnięcia na ekran ciężkim przedmiotem lub innym tabletem podczas przechowywania sprzętów</t>
  </si>
  <si>
    <t>Uszkodzenie pojazdu podczas odśnieżania w wyniku ściągnięcia auta do rowu spowodowanego dużą ilością śniegu na jezdni.</t>
  </si>
  <si>
    <t>Zalanie pomieszczenia biurowego i kuchni na parterzebudynku wskutek pęknięcia rury w klasie Zasadniczej Szkoły Zawodowej znajdującej się na I piętrze budynku</t>
  </si>
  <si>
    <t>Uszkodzenie zewnętrznej części szyby zespolonej w zewnętrznych drzwiach wejściowych do sali gimnastycznej.</t>
  </si>
  <si>
    <t>Uszkodzenie (złamanie) metalowego słupka odciągowego do naprężania siatki w bramce na boisku szkolnym w wyniku dewastacji.</t>
  </si>
  <si>
    <t>Zniszczenie mienia wskutek dewastacji</t>
  </si>
  <si>
    <t>Uraz ciała wskutek potknięcią się o wyrwę w chodniku.</t>
  </si>
  <si>
    <t>Uszkodzenie znaku drogowego wskutek wandalizmu (pomalowanie spreyem) dokonanego przez nieznanego sprawcę</t>
  </si>
  <si>
    <t>Uszkodzenie barier ochronnych typu olsztyńskiego wskutek uderzenia przez nieznany pojazd</t>
  </si>
  <si>
    <t>Wybicie szyby w budynku mieszkalnym wskutek uderzenia przez kamyk podczas wykaszania terenów zielonych</t>
  </si>
  <si>
    <t>Obrażenia ciała doznane wskutek zahaczenia o wystającą część chodnikową, podczas spaceru.</t>
  </si>
  <si>
    <t>Uszkodzenie (zalanie) sufitu oraz przyległych ścian w dwóch pomieszczeniach (klasach) wskutek obfitych opadów deszczu</t>
  </si>
  <si>
    <t>Kradzież znaku drogowego przez nieznanego sprawcę</t>
  </si>
  <si>
    <t>Uszkodzenie pojazdu ( szyby ) w wyniku przesunięcia się konaru  podczas przewozu drzewa.</t>
  </si>
  <si>
    <t>Uszkodzenie pojazdu na drodze w wyniku najechania na uskok / nierówność w nawierzchni drogi.</t>
  </si>
  <si>
    <t>Uszkodzenie barierki drewnianej na moście przez nieznanego sprawcę</t>
  </si>
  <si>
    <t>Uszkodzenie dwóch znaków drogowych oraz słupka przez nieznanego sprawcę</t>
  </si>
  <si>
    <t>Uszkodzenie konstrukcji szlabanu wskutek  najechania przez pojazd -sprawca nieznany</t>
  </si>
  <si>
    <t>Uszkodzenie ogrodzenia posesji przez przewrócone przez silny wiatr  drzewo.</t>
  </si>
  <si>
    <t>Uszkodzenie pojazdu wskutek najechania na nierówność w drodze</t>
  </si>
  <si>
    <t>Zalanie trzech kondygnacji w budynku w wyniku awarii instalacji wodnej- pęknięcia filtra siatkowego ( kształtki  hydraulicznej) przy elektrycznym podgrzewaczu wody.</t>
  </si>
  <si>
    <t>Uszkodzenie pojazdu na drodze w wyniku najechania na uszkodzoną nawierzchnię pobocza.</t>
  </si>
  <si>
    <t>Uszkodzenie pojazdu na drodze wskutek zarysowania krzakami rosnącymi na drodze powiatowej</t>
  </si>
  <si>
    <t>Uszkodzenie pojazdu wskutek najechania na ubytek w poboczu</t>
  </si>
  <si>
    <t>Uszkodzenie szyby w pojeździe wskutek uderzenia kamieniem podczas jazdy</t>
  </si>
  <si>
    <t>Uszkodzenie pojazdu na drodze w wyniku wjechania w ubyki w nawierzchni jezdni.</t>
  </si>
  <si>
    <t>Uszkodzenie pojazdu wskutek najechania na studzienkę kanalizacyjną</t>
  </si>
  <si>
    <t>Uszkodzenie pojazdu na drodze w wyniku najechania na ubytek w nawierzchni pobocza jezdni.</t>
  </si>
  <si>
    <t>Kradzież  znaku drogowego</t>
  </si>
  <si>
    <t>Uszkodzenie znaków drogowych przez nieznanego sprawcę.</t>
  </si>
  <si>
    <t>Uszkodzenie pojazdu wskutek najechania na ubytek w drodze</t>
  </si>
  <si>
    <t>Uszkodzenie mienia wskutek dewastacji</t>
  </si>
  <si>
    <t>Uszkodzenie pojazdu wskutek najechania na ubytek w drodze.</t>
  </si>
  <si>
    <t>Uszkodzenie pojazdu podczas intensywnych opadów deszczu</t>
  </si>
  <si>
    <t>Uszkodzenie mienia w wyniku uderzenia pojazdu ciężarowego na skutek zjechania z oblodzonej nawierzchni ulicy.</t>
  </si>
  <si>
    <t>Kradzież lustra drogowego</t>
  </si>
  <si>
    <t>Kradzież znaku drogowego</t>
  </si>
  <si>
    <t>Uszkodzenie mienia przez nieznanego sprawcę</t>
  </si>
  <si>
    <t>Uszkodznie pojazdu wskutek najechania na ubhytek w drodze</t>
  </si>
  <si>
    <t>- sposób zabezpieczenia przed dostępem osób trzecich tj. zamknięte drzwi budynku który znajduje się na ogrodzonej posesji szpitala - brak dozoru ( monitoringu )
- w  przeciągu 10-ciu lat nie wykonywano żadnych remontów
- Tak wszystkie media zostały odcięte ze względu bezpieczeństwa ( zabezpieczenie przed zalaniem bądź pożarem )
- powód wyłączenia z użytkowania ( brak potrzeb i mały metraż )
- mienie jest doglądane przez administratora codziennie z zewnątrz, gdyż znajduje się na terenie szpitala. Do środka jest zaglądane raz w miesiącu w celach kontrolnych stanu. 
- nie było żadnych szkód na tym obiekcie
- na obecną chwilę Ubezpieczony nie posiada żadnych planów co do budynku.</t>
  </si>
  <si>
    <t>Tak, bud. portierni, poz. 14 wykazu Starostwa Powiatowego</t>
  </si>
  <si>
    <t>Kradzież tarczy znaku drogowego B-20 (STOP).</t>
  </si>
  <si>
    <t>BudynekDom dla Dzieci i Młodzieży "Tacy Sami" w Gołdapi/użyczony przez Powiat</t>
  </si>
  <si>
    <t>Budynek szpitala pediatrycznego - zakład opiekuńczo-pielęgnacyjny</t>
  </si>
  <si>
    <t>zakład opiekuńczo-pielęgnacyjny</t>
  </si>
  <si>
    <t>Skaner Ricoh fi-8270</t>
  </si>
  <si>
    <t>JEDNOSTKA (7000077-2198)</t>
  </si>
  <si>
    <t xml:space="preserve">MONITOR </t>
  </si>
  <si>
    <t>DRUKARKA (7000078-451)</t>
  </si>
  <si>
    <t>CZYTNIK KART INTELIGENTNYCH</t>
  </si>
  <si>
    <t>SKANER DO ARCHIWIZACJI (7000080-194)</t>
  </si>
  <si>
    <t>JEDNOSTKA (7000077-2222)</t>
  </si>
  <si>
    <t>DRUKARKA (7000078-452)</t>
  </si>
  <si>
    <t>SKANER (7000079-491)</t>
  </si>
  <si>
    <t>JEDNOSTKA  (7000077-90)</t>
  </si>
  <si>
    <t>DRUKARKA (7000078-453)</t>
  </si>
  <si>
    <t>SKANER (7000079-492)</t>
  </si>
  <si>
    <t>JEDNOSTKA (7000091-1164)</t>
  </si>
  <si>
    <t>DRUKARKA (7000092-1164)</t>
  </si>
  <si>
    <t>SKANER (7000093-539)</t>
  </si>
  <si>
    <t>Serwer HPE ML350 gen 10 SFF RACK CTO</t>
  </si>
  <si>
    <t>UPS HPE R/T3000 G5</t>
  </si>
  <si>
    <t>Aruba 2530 48G Switch</t>
  </si>
  <si>
    <t xml:space="preserve">Tablica informacyjna zewnętrzna/Mapa w alfabecie Braille'a	</t>
  </si>
  <si>
    <t xml:space="preserve">Plan tyflograficzny/Mapa w alfabecie Braille'a	</t>
  </si>
  <si>
    <t>Compact 10 HD - lupa elektroniczna</t>
  </si>
  <si>
    <t>Stan na 28.09.2023 r. Raport sporządzono na podstawie informacji od Ubezpieczycieli oraz Ubezpieczającego</t>
  </si>
  <si>
    <t>Toyota</t>
  </si>
  <si>
    <t>Corolla</t>
  </si>
  <si>
    <t>NGO9Y49</t>
  </si>
  <si>
    <t>10.11.2023</t>
  </si>
  <si>
    <t>10.11.2024</t>
  </si>
  <si>
    <t>09.11.2025</t>
  </si>
  <si>
    <t>NMTBA3BE20R071812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</si>
</sst>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.00\ &quot;zł&quot;"/>
    <numFmt numFmtId="165" formatCode="#,##0.00\ _z_ł"/>
    <numFmt numFmtId="166" formatCode="\ #,##0.00&quot; zł &quot;;\-#,##0.00&quot; zł &quot;;&quot; -&quot;#&quot; zł &quot;;@\ "/>
    <numFmt numFmtId="167" formatCode="_-* #,##0.00&quot; zł&quot;_-;\-* #,##0.00&quot; zł&quot;_-;_-* \-??&quot; zł&quot;_-;_-@_-"/>
    <numFmt numFmtId="168" formatCode="#,##0.00&quot; zł &quot;;\-#,##0.00&quot; zł &quot;;&quot; -&quot;#&quot; zł &quot;;@\ "/>
  </numFmts>
  <fonts count="32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12"/>
      <name val="Arial"/>
      <family val="2"/>
      <charset val="238"/>
    </font>
    <font>
      <sz val="10"/>
      <color indexed="8"/>
      <name val="Arial"/>
      <family val="2"/>
      <charset val="238"/>
    </font>
    <font>
      <b/>
      <sz val="13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sz val="10"/>
      <name val="Arial"/>
      <family val="2"/>
    </font>
    <font>
      <i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b/>
      <i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 CE"/>
      <charset val="238"/>
    </font>
    <font>
      <b/>
      <sz val="9"/>
      <name val="Arial"/>
      <family val="2"/>
      <charset val="238"/>
    </font>
    <font>
      <b/>
      <sz val="10"/>
      <color indexed="60"/>
      <name val="Arial"/>
      <family val="2"/>
      <charset val="238"/>
    </font>
    <font>
      <sz val="7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MS Gothic"/>
      <family val="3"/>
      <charset val="238"/>
    </font>
    <font>
      <sz val="8"/>
      <color rgb="FF000000"/>
      <name val="Segoe UI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3" fillId="0" borderId="0"/>
    <xf numFmtId="0" fontId="2" fillId="0" borderId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30" fillId="0" borderId="0" applyFont="0" applyFill="0" applyBorder="0" applyAlignment="0" applyProtection="0"/>
  </cellStyleXfs>
  <cellXfs count="27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7" fillId="0" borderId="0" xfId="0" applyFont="1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0" fillId="0" borderId="0" xfId="0" applyFont="1"/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1" fillId="0" borderId="0" xfId="0" applyFont="1"/>
    <xf numFmtId="164" fontId="16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0" fontId="2" fillId="0" borderId="1" xfId="0" quotePrefix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quotePrefix="1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16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2" fillId="0" borderId="0" xfId="0" applyFont="1"/>
    <xf numFmtId="0" fontId="0" fillId="0" borderId="1" xfId="0" applyBorder="1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44" fontId="3" fillId="6" borderId="1" xfId="3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6" borderId="5" xfId="0" applyFont="1" applyFill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44" fontId="3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44" fontId="2" fillId="0" borderId="1" xfId="4" applyFont="1" applyBorder="1" applyAlignment="1">
      <alignment vertical="center"/>
    </xf>
    <xf numFmtId="44" fontId="3" fillId="0" borderId="1" xfId="1" applyNumberFormat="1" applyFont="1" applyBorder="1" applyAlignment="1">
      <alignment horizontal="center"/>
    </xf>
    <xf numFmtId="44" fontId="2" fillId="6" borderId="9" xfId="4" applyFont="1" applyFill="1" applyBorder="1" applyAlignment="1">
      <alignment vertical="center"/>
    </xf>
    <xf numFmtId="166" fontId="2" fillId="6" borderId="9" xfId="1" applyNumberFormat="1" applyFont="1" applyFill="1" applyBorder="1"/>
    <xf numFmtId="44" fontId="2" fillId="6" borderId="8" xfId="4" applyFont="1" applyFill="1" applyBorder="1" applyAlignment="1">
      <alignment vertical="center"/>
    </xf>
    <xf numFmtId="0" fontId="2" fillId="0" borderId="10" xfId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12" xfId="0" applyFont="1" applyBorder="1" applyAlignment="1">
      <alignment horizontal="left" vertical="center" wrapText="1" indent="4"/>
    </xf>
    <xf numFmtId="0" fontId="2" fillId="0" borderId="13" xfId="0" applyFont="1" applyBorder="1" applyAlignment="1">
      <alignment horizontal="left" vertical="center" wrapText="1" indent="4"/>
    </xf>
    <xf numFmtId="0" fontId="15" fillId="0" borderId="14" xfId="0" applyFont="1" applyBorder="1" applyAlignment="1">
      <alignment horizontal="left" vertical="center" wrapText="1" indent="4"/>
    </xf>
    <xf numFmtId="0" fontId="15" fillId="0" borderId="13" xfId="0" applyFont="1" applyBorder="1" applyAlignment="1">
      <alignment horizontal="left" vertical="center" wrapText="1" indent="4"/>
    </xf>
    <xf numFmtId="0" fontId="27" fillId="0" borderId="0" xfId="0" applyFont="1" applyAlignment="1">
      <alignment vertical="center"/>
    </xf>
    <xf numFmtId="0" fontId="15" fillId="0" borderId="0" xfId="0" applyFont="1" applyAlignment="1">
      <alignment horizontal="left" vertical="center" indent="4"/>
    </xf>
    <xf numFmtId="0" fontId="15" fillId="0" borderId="14" xfId="0" applyFont="1" applyBorder="1" applyAlignment="1">
      <alignment horizontal="left" vertical="center" indent="4"/>
    </xf>
    <xf numFmtId="0" fontId="2" fillId="0" borderId="0" xfId="0" applyFont="1" applyAlignment="1">
      <alignment horizontal="left" vertical="center" indent="4"/>
    </xf>
    <xf numFmtId="0" fontId="9" fillId="0" borderId="0" xfId="0" applyFont="1"/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 indent="4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64" fontId="1" fillId="0" borderId="1" xfId="0" applyNumberFormat="1" applyFont="1" applyBorder="1" applyAlignment="1">
      <alignment horizontal="center" vertical="center" wrapText="1"/>
    </xf>
    <xf numFmtId="44" fontId="3" fillId="0" borderId="1" xfId="3" applyFont="1" applyBorder="1" applyAlignment="1">
      <alignment horizontal="center" vertical="center" wrapText="1"/>
    </xf>
    <xf numFmtId="44" fontId="1" fillId="0" borderId="1" xfId="3" applyFont="1" applyBorder="1" applyAlignment="1">
      <alignment horizontal="center" vertical="center" wrapText="1"/>
    </xf>
    <xf numFmtId="44" fontId="3" fillId="2" borderId="1" xfId="3" applyFont="1" applyFill="1" applyBorder="1" applyAlignment="1">
      <alignment horizontal="left" vertical="center" wrapText="1"/>
    </xf>
    <xf numFmtId="44" fontId="3" fillId="6" borderId="1" xfId="3" applyFont="1" applyFill="1" applyBorder="1" applyAlignment="1">
      <alignment vertical="center" wrapText="1"/>
    </xf>
    <xf numFmtId="44" fontId="2" fillId="0" borderId="0" xfId="3" applyFont="1" applyAlignment="1">
      <alignment vertical="center"/>
    </xf>
    <xf numFmtId="0" fontId="3" fillId="0" borderId="0" xfId="0" applyFont="1" applyAlignment="1">
      <alignment horizontal="right" vertical="center"/>
    </xf>
    <xf numFmtId="44" fontId="2" fillId="6" borderId="1" xfId="3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4" fontId="3" fillId="3" borderId="7" xfId="3" applyFont="1" applyFill="1" applyBorder="1" applyAlignment="1">
      <alignment horizontal="right" vertical="center"/>
    </xf>
    <xf numFmtId="44" fontId="3" fillId="0" borderId="1" xfId="3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4" fontId="3" fillId="0" borderId="0" xfId="3" applyFont="1" applyAlignment="1">
      <alignment horizontal="center" vertical="center"/>
    </xf>
    <xf numFmtId="44" fontId="11" fillId="0" borderId="1" xfId="3" applyFont="1" applyBorder="1" applyAlignment="1">
      <alignment horizontal="center" vertical="center" wrapText="1"/>
    </xf>
    <xf numFmtId="44" fontId="0" fillId="0" borderId="1" xfId="3" applyFont="1" applyBorder="1" applyAlignment="1">
      <alignment horizontal="center" vertical="center" wrapText="1"/>
    </xf>
    <xf numFmtId="44" fontId="2" fillId="0" borderId="1" xfId="3" applyFont="1" applyBorder="1" applyAlignment="1">
      <alignment horizontal="center" vertical="center" wrapText="1"/>
    </xf>
    <xf numFmtId="44" fontId="2" fillId="0" borderId="1" xfId="3" applyFont="1" applyBorder="1" applyAlignment="1">
      <alignment horizontal="center" vertical="center"/>
    </xf>
    <xf numFmtId="44" fontId="14" fillId="0" borderId="1" xfId="3" applyFont="1" applyBorder="1" applyAlignment="1">
      <alignment horizontal="center" vertical="center" wrapText="1"/>
    </xf>
    <xf numFmtId="44" fontId="18" fillId="0" borderId="1" xfId="3" applyFont="1" applyBorder="1" applyAlignment="1">
      <alignment horizontal="center" vertical="center" wrapText="1"/>
    </xf>
    <xf numFmtId="44" fontId="6" fillId="0" borderId="1" xfId="3" applyFont="1" applyBorder="1" applyAlignment="1">
      <alignment horizontal="center" vertical="center" wrapText="1"/>
    </xf>
    <xf numFmtId="44" fontId="3" fillId="0" borderId="0" xfId="3" applyFont="1" applyAlignment="1">
      <alignment horizontal="center" vertical="center" wrapText="1"/>
    </xf>
    <xf numFmtId="44" fontId="3" fillId="0" borderId="2" xfId="3" applyFont="1" applyBorder="1" applyAlignment="1">
      <alignment horizontal="center" vertical="center" wrapText="1"/>
    </xf>
    <xf numFmtId="44" fontId="2" fillId="0" borderId="0" xfId="3" applyFont="1" applyAlignment="1">
      <alignment horizontal="center" vertical="center" wrapText="1"/>
    </xf>
    <xf numFmtId="44" fontId="3" fillId="3" borderId="1" xfId="3" applyFont="1" applyFill="1" applyBorder="1" applyAlignment="1">
      <alignment horizontal="center" vertical="center" wrapText="1"/>
    </xf>
    <xf numFmtId="44" fontId="2" fillId="0" borderId="0" xfId="3" applyFont="1" applyAlignment="1">
      <alignment horizontal="center" vertical="center"/>
    </xf>
    <xf numFmtId="44" fontId="24" fillId="0" borderId="1" xfId="3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4" fontId="3" fillId="0" borderId="6" xfId="3" applyFont="1" applyBorder="1" applyAlignment="1">
      <alignment horizontal="center" vertical="center" wrapText="1"/>
    </xf>
    <xf numFmtId="44" fontId="2" fillId="2" borderId="5" xfId="3" applyFont="1" applyFill="1" applyBorder="1" applyAlignment="1">
      <alignment vertical="center"/>
    </xf>
    <xf numFmtId="44" fontId="2" fillId="2" borderId="1" xfId="3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0" borderId="1" xfId="1" applyFont="1" applyBorder="1" applyAlignment="1">
      <alignment horizontal="center" vertical="center" wrapText="1"/>
    </xf>
    <xf numFmtId="0" fontId="2" fillId="4" borderId="8" xfId="1" applyFont="1" applyFill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43" fontId="2" fillId="0" borderId="0" xfId="5" applyFont="1"/>
    <xf numFmtId="43" fontId="3" fillId="0" borderId="1" xfId="5" applyFont="1" applyBorder="1" applyAlignment="1">
      <alignment horizontal="center" vertical="center" wrapText="1"/>
    </xf>
    <xf numFmtId="0" fontId="6" fillId="0" borderId="8" xfId="5" applyNumberFormat="1" applyFont="1" applyBorder="1" applyAlignment="1">
      <alignment horizontal="center" vertical="center" wrapText="1"/>
    </xf>
    <xf numFmtId="0" fontId="2" fillId="0" borderId="8" xfId="5" applyNumberFormat="1" applyFont="1" applyBorder="1" applyAlignment="1">
      <alignment horizontal="center" vertical="center" wrapText="1"/>
    </xf>
    <xf numFmtId="167" fontId="2" fillId="0" borderId="1" xfId="1" applyNumberFormat="1" applyFont="1" applyBorder="1" applyAlignment="1">
      <alignment horizontal="center" vertical="center" wrapText="1"/>
    </xf>
    <xf numFmtId="0" fontId="2" fillId="0" borderId="1" xfId="4" applyNumberFormat="1" applyFont="1" applyBorder="1" applyAlignment="1">
      <alignment horizontal="center" vertical="center"/>
    </xf>
    <xf numFmtId="44" fontId="2" fillId="0" borderId="1" xfId="4" applyFont="1" applyBorder="1" applyAlignment="1">
      <alignment horizontal="center" vertical="center"/>
    </xf>
    <xf numFmtId="168" fontId="2" fillId="0" borderId="8" xfId="1" applyNumberFormat="1" applyFont="1" applyBorder="1" applyAlignment="1">
      <alignment horizontal="center" vertical="center" wrapText="1"/>
    </xf>
    <xf numFmtId="0" fontId="2" fillId="0" borderId="8" xfId="4" applyNumberFormat="1" applyFont="1" applyFill="1" applyBorder="1" applyAlignment="1">
      <alignment horizontal="center" vertical="center"/>
    </xf>
    <xf numFmtId="44" fontId="2" fillId="0" borderId="8" xfId="4" applyFont="1" applyFill="1" applyBorder="1" applyAlignment="1">
      <alignment horizontal="center" vertical="center"/>
    </xf>
    <xf numFmtId="167" fontId="2" fillId="0" borderId="8" xfId="1" applyNumberFormat="1" applyFont="1" applyBorder="1" applyAlignment="1">
      <alignment horizontal="center" vertical="center" wrapText="1"/>
    </xf>
    <xf numFmtId="167" fontId="2" fillId="0" borderId="36" xfId="1" applyNumberFormat="1" applyFont="1" applyBorder="1" applyAlignment="1">
      <alignment horizontal="center" vertical="center" wrapText="1"/>
    </xf>
    <xf numFmtId="167" fontId="2" fillId="0" borderId="8" xfId="2" applyNumberFormat="1" applyBorder="1" applyAlignment="1">
      <alignment horizontal="center" vertical="center" wrapText="1"/>
    </xf>
    <xf numFmtId="0" fontId="2" fillId="0" borderId="9" xfId="4" applyNumberFormat="1" applyFont="1" applyFill="1" applyBorder="1" applyAlignment="1">
      <alignment horizontal="center" vertical="center"/>
    </xf>
    <xf numFmtId="44" fontId="2" fillId="0" borderId="9" xfId="4" applyFont="1" applyFill="1" applyBorder="1" applyAlignment="1">
      <alignment horizontal="center" vertical="center"/>
    </xf>
    <xf numFmtId="44" fontId="3" fillId="0" borderId="1" xfId="4" applyFont="1" applyBorder="1" applyAlignment="1">
      <alignment vertical="center"/>
    </xf>
    <xf numFmtId="44" fontId="0" fillId="0" borderId="1" xfId="3" applyFont="1" applyBorder="1" applyAlignment="1">
      <alignment horizontal="center" vertical="center"/>
    </xf>
    <xf numFmtId="44" fontId="0" fillId="0" borderId="4" xfId="3" applyFont="1" applyBorder="1" applyAlignment="1">
      <alignment horizontal="center" vertical="center"/>
    </xf>
    <xf numFmtId="44" fontId="3" fillId="0" borderId="1" xfId="3" applyFont="1" applyBorder="1" applyAlignment="1">
      <alignment horizontal="center" vertical="center"/>
    </xf>
    <xf numFmtId="44" fontId="0" fillId="0" borderId="0" xfId="3" applyFont="1" applyAlignment="1">
      <alignment horizontal="center" vertical="center"/>
    </xf>
    <xf numFmtId="44" fontId="7" fillId="0" borderId="0" xfId="3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4" fontId="1" fillId="0" borderId="0" xfId="3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4" fontId="1" fillId="6" borderId="1" xfId="3" applyFont="1" applyFill="1" applyBorder="1" applyAlignment="1">
      <alignment vertical="center"/>
    </xf>
    <xf numFmtId="0" fontId="1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44" fontId="1" fillId="0" borderId="1" xfId="4" applyFont="1" applyBorder="1" applyAlignment="1">
      <alignment horizontal="center" vertical="center" wrapText="1"/>
    </xf>
    <xf numFmtId="43" fontId="6" fillId="0" borderId="1" xfId="5" applyFont="1" applyBorder="1" applyAlignment="1">
      <alignment horizontal="center" vertical="center" wrapText="1"/>
    </xf>
    <xf numFmtId="44" fontId="6" fillId="0" borderId="1" xfId="2" applyNumberFormat="1" applyFont="1" applyBorder="1" applyAlignment="1">
      <alignment horizontal="center" vertical="center" wrapText="1"/>
    </xf>
    <xf numFmtId="44" fontId="2" fillId="0" borderId="1" xfId="4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6" borderId="5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44" fontId="2" fillId="6" borderId="5" xfId="3" applyFont="1" applyFill="1" applyBorder="1" applyAlignment="1">
      <alignment vertical="center"/>
    </xf>
    <xf numFmtId="44" fontId="0" fillId="0" borderId="1" xfId="3" applyFont="1" applyBorder="1" applyAlignment="1">
      <alignment vertical="center"/>
    </xf>
    <xf numFmtId="44" fontId="3" fillId="0" borderId="1" xfId="3" applyFont="1" applyFill="1" applyBorder="1" applyAlignment="1">
      <alignment horizontal="center" vertical="center" wrapText="1"/>
    </xf>
    <xf numFmtId="44" fontId="1" fillId="0" borderId="1" xfId="3" applyFont="1" applyFill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/>
    </xf>
    <xf numFmtId="14" fontId="31" fillId="0" borderId="38" xfId="0" applyNumberFormat="1" applyFont="1" applyBorder="1" applyAlignment="1">
      <alignment horizontal="center" vertical="center"/>
    </xf>
    <xf numFmtId="0" fontId="31" fillId="0" borderId="38" xfId="0" applyFont="1" applyBorder="1" applyAlignment="1">
      <alignment horizontal="center" vertical="center"/>
    </xf>
    <xf numFmtId="44" fontId="31" fillId="0" borderId="38" xfId="3" applyFont="1" applyBorder="1" applyAlignment="1">
      <alignment horizontal="center" vertical="center"/>
    </xf>
    <xf numFmtId="44" fontId="31" fillId="0" borderId="7" xfId="3" applyFont="1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4" fontId="1" fillId="0" borderId="39" xfId="3" applyFont="1" applyBorder="1" applyAlignment="1">
      <alignment horizontal="center" vertical="center"/>
    </xf>
    <xf numFmtId="44" fontId="0" fillId="0" borderId="1" xfId="3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44" fontId="0" fillId="0" borderId="6" xfId="3" applyFont="1" applyFill="1" applyBorder="1" applyAlignment="1">
      <alignment horizontal="center" vertical="center"/>
    </xf>
    <xf numFmtId="44" fontId="1" fillId="0" borderId="40" xfId="3" applyFont="1" applyBorder="1" applyAlignment="1">
      <alignment horizontal="center" vertical="center"/>
    </xf>
    <xf numFmtId="44" fontId="0" fillId="0" borderId="41" xfId="3" applyFont="1" applyBorder="1"/>
    <xf numFmtId="44" fontId="0" fillId="0" borderId="0" xfId="3" applyFont="1" applyBorder="1"/>
    <xf numFmtId="44" fontId="0" fillId="0" borderId="0" xfId="3" applyFont="1"/>
    <xf numFmtId="44" fontId="3" fillId="0" borderId="0" xfId="3" applyFont="1" applyAlignment="1">
      <alignment horizontal="right" wrapText="1"/>
    </xf>
    <xf numFmtId="44" fontId="1" fillId="0" borderId="0" xfId="3" applyFont="1" applyAlignment="1">
      <alignment wrapText="1"/>
    </xf>
    <xf numFmtId="44" fontId="0" fillId="0" borderId="42" xfId="3" applyFont="1" applyBorder="1" applyAlignment="1">
      <alignment vertical="center"/>
    </xf>
    <xf numFmtId="44" fontId="0" fillId="0" borderId="0" xfId="3" applyFont="1" applyBorder="1" applyAlignment="1">
      <alignment vertical="center"/>
    </xf>
    <xf numFmtId="44" fontId="0" fillId="0" borderId="0" xfId="3" applyFont="1" applyAlignment="1">
      <alignment vertical="center"/>
    </xf>
    <xf numFmtId="44" fontId="1" fillId="0" borderId="0" xfId="3" applyFont="1" applyAlignment="1">
      <alignment horizontal="center" vertical="center"/>
    </xf>
    <xf numFmtId="0" fontId="15" fillId="0" borderId="14" xfId="0" quotePrefix="1" applyFont="1" applyBorder="1" applyAlignment="1">
      <alignment horizontal="left" vertical="center" wrapText="1" indent="4"/>
    </xf>
    <xf numFmtId="0" fontId="1" fillId="0" borderId="13" xfId="0" applyFont="1" applyBorder="1" applyAlignment="1">
      <alignment horizontal="left" vertical="center" wrapText="1" indent="4"/>
    </xf>
    <xf numFmtId="0" fontId="0" fillId="0" borderId="31" xfId="0" applyBorder="1" applyAlignment="1">
      <alignment horizontal="center" vertical="center" wrapText="1"/>
    </xf>
    <xf numFmtId="14" fontId="0" fillId="0" borderId="19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44" fontId="1" fillId="0" borderId="43" xfId="3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4" fontId="1" fillId="0" borderId="44" xfId="3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44" fontId="0" fillId="0" borderId="4" xfId="3" applyFont="1" applyFill="1" applyBorder="1" applyAlignment="1">
      <alignment horizontal="center" vertical="center"/>
    </xf>
    <xf numFmtId="44" fontId="0" fillId="0" borderId="19" xfId="3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8" fillId="0" borderId="12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 indent="4"/>
    </xf>
    <xf numFmtId="0" fontId="2" fillId="0" borderId="13" xfId="0" applyFont="1" applyBorder="1" applyAlignment="1">
      <alignment horizontal="left" vertical="center" wrapText="1" indent="4"/>
    </xf>
    <xf numFmtId="0" fontId="2" fillId="0" borderId="14" xfId="0" applyFont="1" applyBorder="1" applyAlignment="1">
      <alignment horizontal="left" vertical="center" wrapText="1" indent="4"/>
    </xf>
    <xf numFmtId="0" fontId="3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3" fillId="0" borderId="1" xfId="3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left" vertical="center" wrapText="1"/>
    </xf>
    <xf numFmtId="44" fontId="3" fillId="6" borderId="1" xfId="3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44" fontId="2" fillId="0" borderId="3" xfId="4" applyFont="1" applyFill="1" applyBorder="1" applyAlignment="1">
      <alignment horizontal="center" vertical="center"/>
    </xf>
    <xf numFmtId="44" fontId="2" fillId="0" borderId="0" xfId="4" applyFont="1" applyFill="1" applyBorder="1" applyAlignment="1">
      <alignment horizontal="center" vertical="center"/>
    </xf>
    <xf numFmtId="44" fontId="2" fillId="0" borderId="2" xfId="4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left" vertical="center" wrapText="1"/>
    </xf>
    <xf numFmtId="0" fontId="3" fillId="6" borderId="17" xfId="0" applyFont="1" applyFill="1" applyBorder="1" applyAlignment="1">
      <alignment horizontal="left" vertical="center" wrapText="1"/>
    </xf>
    <xf numFmtId="0" fontId="3" fillId="6" borderId="34" xfId="0" applyFont="1" applyFill="1" applyBorder="1" applyAlignment="1">
      <alignment horizontal="left" vertical="center" wrapText="1"/>
    </xf>
    <xf numFmtId="0" fontId="3" fillId="0" borderId="29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35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17" xfId="1" applyFont="1" applyBorder="1" applyAlignment="1">
      <alignment horizontal="center"/>
    </xf>
    <xf numFmtId="0" fontId="3" fillId="0" borderId="18" xfId="1" applyFont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22" fillId="2" borderId="10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/>
    </xf>
    <xf numFmtId="0" fontId="22" fillId="2" borderId="1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4" fontId="3" fillId="0" borderId="19" xfId="3" applyFont="1" applyBorder="1" applyAlignment="1">
      <alignment horizontal="center" vertical="center" wrapText="1"/>
    </xf>
    <xf numFmtId="44" fontId="3" fillId="0" borderId="6" xfId="3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</cellXfs>
  <cellStyles count="6">
    <cellStyle name="Dziesiętny" xfId="5" builtinId="3"/>
    <cellStyle name="Normalny" xfId="0" builtinId="0"/>
    <cellStyle name="Normalny 2" xfId="1" xr:uid="{00000000-0005-0000-0000-000001000000}"/>
    <cellStyle name="Normalny_pozostałe dane" xfId="2" xr:uid="{00000000-0005-0000-0000-000002000000}"/>
    <cellStyle name="Walutowy" xfId="3" builtinId="4"/>
    <cellStyle name="Walutowy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1661160</xdr:colOff>
      <xdr:row>3</xdr:row>
      <xdr:rowOff>152400</xdr:rowOff>
    </xdr:to>
    <xdr:pic>
      <xdr:nvPicPr>
        <xdr:cNvPr id="7178" name="Picture 2">
          <a:extLst>
            <a:ext uri="{FF2B5EF4-FFF2-40B4-BE49-F238E27FC236}">
              <a16:creationId xmlns:a16="http://schemas.microsoft.com/office/drawing/2014/main" id="{00000000-0008-0000-0000-00000A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3454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2286000</xdr:colOff>
      <xdr:row>4</xdr:row>
      <xdr:rowOff>144780</xdr:rowOff>
    </xdr:to>
    <xdr:pic>
      <xdr:nvPicPr>
        <xdr:cNvPr id="10248" name="Picture 2">
          <a:extLst>
            <a:ext uri="{FF2B5EF4-FFF2-40B4-BE49-F238E27FC236}">
              <a16:creationId xmlns:a16="http://schemas.microsoft.com/office/drawing/2014/main" id="{00000000-0008-0000-0100-000008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40"/>
          <a:ext cx="22860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10</xdr:row>
          <xdr:rowOff>228600</xdr:rowOff>
        </xdr:from>
        <xdr:to>
          <xdr:col>1</xdr:col>
          <xdr:colOff>1543050</xdr:colOff>
          <xdr:row>11</xdr:row>
          <xdr:rowOff>95250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11</xdr:row>
          <xdr:rowOff>114300</xdr:rowOff>
        </xdr:from>
        <xdr:to>
          <xdr:col>1</xdr:col>
          <xdr:colOff>1543050</xdr:colOff>
          <xdr:row>12</xdr:row>
          <xdr:rowOff>333375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13</xdr:row>
          <xdr:rowOff>228600</xdr:rowOff>
        </xdr:from>
        <xdr:to>
          <xdr:col>1</xdr:col>
          <xdr:colOff>1543050</xdr:colOff>
          <xdr:row>14</xdr:row>
          <xdr:rowOff>95250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14</xdr:row>
          <xdr:rowOff>114300</xdr:rowOff>
        </xdr:from>
        <xdr:to>
          <xdr:col>1</xdr:col>
          <xdr:colOff>1543050</xdr:colOff>
          <xdr:row>16</xdr:row>
          <xdr:rowOff>28575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16</xdr:row>
          <xdr:rowOff>76200</xdr:rowOff>
        </xdr:from>
        <xdr:to>
          <xdr:col>1</xdr:col>
          <xdr:colOff>1543050</xdr:colOff>
          <xdr:row>16</xdr:row>
          <xdr:rowOff>409575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1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16</xdr:row>
          <xdr:rowOff>400050</xdr:rowOff>
        </xdr:from>
        <xdr:to>
          <xdr:col>1</xdr:col>
          <xdr:colOff>1543050</xdr:colOff>
          <xdr:row>16</xdr:row>
          <xdr:rowOff>666750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19</xdr:row>
          <xdr:rowOff>76200</xdr:rowOff>
        </xdr:from>
        <xdr:to>
          <xdr:col>1</xdr:col>
          <xdr:colOff>1543050</xdr:colOff>
          <xdr:row>20</xdr:row>
          <xdr:rowOff>95250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1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20</xdr:row>
          <xdr:rowOff>85725</xdr:rowOff>
        </xdr:from>
        <xdr:to>
          <xdr:col>1</xdr:col>
          <xdr:colOff>1543050</xdr:colOff>
          <xdr:row>21</xdr:row>
          <xdr:rowOff>114300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1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22</xdr:row>
          <xdr:rowOff>76200</xdr:rowOff>
        </xdr:from>
        <xdr:to>
          <xdr:col>1</xdr:col>
          <xdr:colOff>1543050</xdr:colOff>
          <xdr:row>23</xdr:row>
          <xdr:rowOff>114300</xdr:rowOff>
        </xdr:to>
        <xdr:sp macro="" textlink="">
          <xdr:nvSpPr>
            <xdr:cNvPr id="6278" name="Check Box 134" hidden="1">
              <a:extLst>
                <a:ext uri="{63B3BB69-23CF-44E3-9099-C40C66FF867C}">
                  <a14:compatExt spid="_x0000_s6278"/>
                </a:ext>
                <a:ext uri="{FF2B5EF4-FFF2-40B4-BE49-F238E27FC236}">
                  <a16:creationId xmlns:a16="http://schemas.microsoft.com/office/drawing/2014/main" id="{00000000-0008-0000-0100-00008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23</xdr:row>
          <xdr:rowOff>85725</xdr:rowOff>
        </xdr:from>
        <xdr:to>
          <xdr:col>1</xdr:col>
          <xdr:colOff>1543050</xdr:colOff>
          <xdr:row>24</xdr:row>
          <xdr:rowOff>171450</xdr:rowOff>
        </xdr:to>
        <xdr:sp macro="" textlink="">
          <xdr:nvSpPr>
            <xdr:cNvPr id="6279" name="Check Box 135" hidden="1">
              <a:extLst>
                <a:ext uri="{63B3BB69-23CF-44E3-9099-C40C66FF867C}">
                  <a14:compatExt spid="_x0000_s6279"/>
                </a:ext>
                <a:ext uri="{FF2B5EF4-FFF2-40B4-BE49-F238E27FC236}">
                  <a16:creationId xmlns:a16="http://schemas.microsoft.com/office/drawing/2014/main" id="{00000000-0008-0000-0100-00008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25</xdr:row>
          <xdr:rowOff>228600</xdr:rowOff>
        </xdr:from>
        <xdr:to>
          <xdr:col>1</xdr:col>
          <xdr:colOff>1543050</xdr:colOff>
          <xdr:row>27</xdr:row>
          <xdr:rowOff>400050</xdr:rowOff>
        </xdr:to>
        <xdr:sp macro="" textlink="">
          <xdr:nvSpPr>
            <xdr:cNvPr id="6280" name="Check Box 136" hidden="1">
              <a:extLst>
                <a:ext uri="{63B3BB69-23CF-44E3-9099-C40C66FF867C}">
                  <a14:compatExt spid="_x0000_s6280"/>
                </a:ext>
                <a:ext uri="{FF2B5EF4-FFF2-40B4-BE49-F238E27FC236}">
                  <a16:creationId xmlns:a16="http://schemas.microsoft.com/office/drawing/2014/main" id="{00000000-0008-0000-0100-00008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28</xdr:row>
          <xdr:rowOff>0</xdr:rowOff>
        </xdr:from>
        <xdr:to>
          <xdr:col>1</xdr:col>
          <xdr:colOff>1543050</xdr:colOff>
          <xdr:row>31</xdr:row>
          <xdr:rowOff>76200</xdr:rowOff>
        </xdr:to>
        <xdr:sp macro="" textlink="">
          <xdr:nvSpPr>
            <xdr:cNvPr id="6281" name="Check Box 137" hidden="1">
              <a:extLst>
                <a:ext uri="{63B3BB69-23CF-44E3-9099-C40C66FF867C}">
                  <a14:compatExt spid="_x0000_s6281"/>
                </a:ext>
                <a:ext uri="{FF2B5EF4-FFF2-40B4-BE49-F238E27FC236}">
                  <a16:creationId xmlns:a16="http://schemas.microsoft.com/office/drawing/2014/main" id="{00000000-0008-0000-0100-00008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28</xdr:row>
          <xdr:rowOff>57150</xdr:rowOff>
        </xdr:from>
        <xdr:to>
          <xdr:col>1</xdr:col>
          <xdr:colOff>1543050</xdr:colOff>
          <xdr:row>29</xdr:row>
          <xdr:rowOff>114300</xdr:rowOff>
        </xdr:to>
        <xdr:sp macro="" textlink="">
          <xdr:nvSpPr>
            <xdr:cNvPr id="6308" name="Check Box 164" hidden="1">
              <a:extLst>
                <a:ext uri="{63B3BB69-23CF-44E3-9099-C40C66FF867C}">
                  <a14:compatExt spid="_x0000_s6308"/>
                </a:ext>
                <a:ext uri="{FF2B5EF4-FFF2-40B4-BE49-F238E27FC236}">
                  <a16:creationId xmlns:a16="http://schemas.microsoft.com/office/drawing/2014/main" id="{00000000-0008-0000-0100-0000A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31</xdr:row>
          <xdr:rowOff>76200</xdr:rowOff>
        </xdr:from>
        <xdr:to>
          <xdr:col>1</xdr:col>
          <xdr:colOff>1543050</xdr:colOff>
          <xdr:row>31</xdr:row>
          <xdr:rowOff>304800</xdr:rowOff>
        </xdr:to>
        <xdr:sp macro="" textlink="">
          <xdr:nvSpPr>
            <xdr:cNvPr id="6310" name="Check Box 166" hidden="1">
              <a:extLst>
                <a:ext uri="{63B3BB69-23CF-44E3-9099-C40C66FF867C}">
                  <a14:compatExt spid="_x0000_s6310"/>
                </a:ext>
                <a:ext uri="{FF2B5EF4-FFF2-40B4-BE49-F238E27FC236}">
                  <a16:creationId xmlns:a16="http://schemas.microsoft.com/office/drawing/2014/main" id="{00000000-0008-0000-0100-0000A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 DOTYCZY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32</xdr:row>
          <xdr:rowOff>57150</xdr:rowOff>
        </xdr:from>
        <xdr:to>
          <xdr:col>1</xdr:col>
          <xdr:colOff>1543050</xdr:colOff>
          <xdr:row>32</xdr:row>
          <xdr:rowOff>266700</xdr:rowOff>
        </xdr:to>
        <xdr:sp macro="" textlink="">
          <xdr:nvSpPr>
            <xdr:cNvPr id="6347" name="Check Box 203" hidden="1">
              <a:extLst>
                <a:ext uri="{63B3BB69-23CF-44E3-9099-C40C66FF867C}">
                  <a14:compatExt spid="_x0000_s6347"/>
                </a:ext>
                <a:ext uri="{FF2B5EF4-FFF2-40B4-BE49-F238E27FC236}">
                  <a16:creationId xmlns:a16="http://schemas.microsoft.com/office/drawing/2014/main" id="{00000000-0008-0000-0100-0000C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32</xdr:row>
          <xdr:rowOff>266700</xdr:rowOff>
        </xdr:from>
        <xdr:to>
          <xdr:col>1</xdr:col>
          <xdr:colOff>1543050</xdr:colOff>
          <xdr:row>34</xdr:row>
          <xdr:rowOff>19050</xdr:rowOff>
        </xdr:to>
        <xdr:sp macro="" textlink="">
          <xdr:nvSpPr>
            <xdr:cNvPr id="6348" name="Check Box 204" hidden="1">
              <a:extLst>
                <a:ext uri="{63B3BB69-23CF-44E3-9099-C40C66FF867C}">
                  <a14:compatExt spid="_x0000_s6348"/>
                </a:ext>
                <a:ext uri="{FF2B5EF4-FFF2-40B4-BE49-F238E27FC236}">
                  <a16:creationId xmlns:a16="http://schemas.microsoft.com/office/drawing/2014/main" id="{00000000-0008-0000-0100-0000C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33</xdr:row>
          <xdr:rowOff>142875</xdr:rowOff>
        </xdr:from>
        <xdr:to>
          <xdr:col>1</xdr:col>
          <xdr:colOff>1543050</xdr:colOff>
          <xdr:row>34</xdr:row>
          <xdr:rowOff>171450</xdr:rowOff>
        </xdr:to>
        <xdr:sp macro="" textlink="">
          <xdr:nvSpPr>
            <xdr:cNvPr id="6349" name="Check Box 205" hidden="1">
              <a:extLst>
                <a:ext uri="{63B3BB69-23CF-44E3-9099-C40C66FF867C}">
                  <a14:compatExt spid="_x0000_s6349"/>
                </a:ext>
                <a:ext uri="{FF2B5EF4-FFF2-40B4-BE49-F238E27FC236}">
                  <a16:creationId xmlns:a16="http://schemas.microsoft.com/office/drawing/2014/main" id="{00000000-0008-0000-0100-0000C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 DOTYCZY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35</xdr:row>
          <xdr:rowOff>57150</xdr:rowOff>
        </xdr:from>
        <xdr:to>
          <xdr:col>1</xdr:col>
          <xdr:colOff>1543050</xdr:colOff>
          <xdr:row>36</xdr:row>
          <xdr:rowOff>0</xdr:rowOff>
        </xdr:to>
        <xdr:sp macro="" textlink="">
          <xdr:nvSpPr>
            <xdr:cNvPr id="6422" name="Check Box 278" hidden="1">
              <a:extLst>
                <a:ext uri="{63B3BB69-23CF-44E3-9099-C40C66FF867C}">
                  <a14:compatExt spid="_x0000_s6422"/>
                </a:ext>
                <a:ext uri="{FF2B5EF4-FFF2-40B4-BE49-F238E27FC236}">
                  <a16:creationId xmlns:a16="http://schemas.microsoft.com/office/drawing/2014/main" id="{00000000-0008-0000-0100-00001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35</xdr:row>
          <xdr:rowOff>180975</xdr:rowOff>
        </xdr:from>
        <xdr:to>
          <xdr:col>1</xdr:col>
          <xdr:colOff>1543050</xdr:colOff>
          <xdr:row>37</xdr:row>
          <xdr:rowOff>66675</xdr:rowOff>
        </xdr:to>
        <xdr:sp macro="" textlink="">
          <xdr:nvSpPr>
            <xdr:cNvPr id="6423" name="Check Box 279" hidden="1">
              <a:extLst>
                <a:ext uri="{63B3BB69-23CF-44E3-9099-C40C66FF867C}">
                  <a14:compatExt spid="_x0000_s6423"/>
                </a:ext>
                <a:ext uri="{FF2B5EF4-FFF2-40B4-BE49-F238E27FC236}">
                  <a16:creationId xmlns:a16="http://schemas.microsoft.com/office/drawing/2014/main" id="{00000000-0008-0000-0100-00001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36</xdr:row>
          <xdr:rowOff>142875</xdr:rowOff>
        </xdr:from>
        <xdr:to>
          <xdr:col>1</xdr:col>
          <xdr:colOff>1543050</xdr:colOff>
          <xdr:row>37</xdr:row>
          <xdr:rowOff>171450</xdr:rowOff>
        </xdr:to>
        <xdr:sp macro="" textlink="">
          <xdr:nvSpPr>
            <xdr:cNvPr id="6424" name="Check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1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 DOTYCZY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38</xdr:row>
          <xdr:rowOff>76200</xdr:rowOff>
        </xdr:from>
        <xdr:to>
          <xdr:col>1</xdr:col>
          <xdr:colOff>1543050</xdr:colOff>
          <xdr:row>38</xdr:row>
          <xdr:rowOff>304800</xdr:rowOff>
        </xdr:to>
        <xdr:sp macro="" textlink="">
          <xdr:nvSpPr>
            <xdr:cNvPr id="6425" name="Check Box 281" hidden="1">
              <a:extLst>
                <a:ext uri="{63B3BB69-23CF-44E3-9099-C40C66FF867C}">
                  <a14:compatExt spid="_x0000_s6425"/>
                </a:ext>
                <a:ext uri="{FF2B5EF4-FFF2-40B4-BE49-F238E27FC236}">
                  <a16:creationId xmlns:a16="http://schemas.microsoft.com/office/drawing/2014/main" id="{00000000-0008-0000-0100-00001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39</xdr:row>
          <xdr:rowOff>85725</xdr:rowOff>
        </xdr:from>
        <xdr:to>
          <xdr:col>1</xdr:col>
          <xdr:colOff>1543050</xdr:colOff>
          <xdr:row>40</xdr:row>
          <xdr:rowOff>171450</xdr:rowOff>
        </xdr:to>
        <xdr:sp macro="" textlink="">
          <xdr:nvSpPr>
            <xdr:cNvPr id="6426" name="Check Box 282" hidden="1">
              <a:extLst>
                <a:ext uri="{63B3BB69-23CF-44E3-9099-C40C66FF867C}">
                  <a14:compatExt spid="_x0000_s6426"/>
                </a:ext>
                <a:ext uri="{FF2B5EF4-FFF2-40B4-BE49-F238E27FC236}">
                  <a16:creationId xmlns:a16="http://schemas.microsoft.com/office/drawing/2014/main" id="{00000000-0008-0000-0100-00001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41</xdr:row>
          <xdr:rowOff>76200</xdr:rowOff>
        </xdr:from>
        <xdr:to>
          <xdr:col>1</xdr:col>
          <xdr:colOff>1543050</xdr:colOff>
          <xdr:row>42</xdr:row>
          <xdr:rowOff>114300</xdr:rowOff>
        </xdr:to>
        <xdr:sp macro="" textlink="">
          <xdr:nvSpPr>
            <xdr:cNvPr id="6477" name="Check Box 333" hidden="1">
              <a:extLst>
                <a:ext uri="{63B3BB69-23CF-44E3-9099-C40C66FF867C}">
                  <a14:compatExt spid="_x0000_s6477"/>
                </a:ext>
                <a:ext uri="{FF2B5EF4-FFF2-40B4-BE49-F238E27FC236}">
                  <a16:creationId xmlns:a16="http://schemas.microsoft.com/office/drawing/2014/main" id="{00000000-0008-0000-0100-00004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42</xdr:row>
          <xdr:rowOff>152400</xdr:rowOff>
        </xdr:from>
        <xdr:to>
          <xdr:col>1</xdr:col>
          <xdr:colOff>1543050</xdr:colOff>
          <xdr:row>43</xdr:row>
          <xdr:rowOff>266700</xdr:rowOff>
        </xdr:to>
        <xdr:sp macro="" textlink="">
          <xdr:nvSpPr>
            <xdr:cNvPr id="6478" name="Check Box 334" hidden="1">
              <a:extLst>
                <a:ext uri="{63B3BB69-23CF-44E3-9099-C40C66FF867C}">
                  <a14:compatExt spid="_x0000_s6478"/>
                </a:ext>
                <a:ext uri="{FF2B5EF4-FFF2-40B4-BE49-F238E27FC236}">
                  <a16:creationId xmlns:a16="http://schemas.microsoft.com/office/drawing/2014/main" id="{00000000-0008-0000-0100-00004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44</xdr:row>
          <xdr:rowOff>76200</xdr:rowOff>
        </xdr:from>
        <xdr:to>
          <xdr:col>1</xdr:col>
          <xdr:colOff>1543050</xdr:colOff>
          <xdr:row>45</xdr:row>
          <xdr:rowOff>114300</xdr:rowOff>
        </xdr:to>
        <xdr:sp macro="" textlink="">
          <xdr:nvSpPr>
            <xdr:cNvPr id="6481" name="Check Box 337" hidden="1">
              <a:extLst>
                <a:ext uri="{63B3BB69-23CF-44E3-9099-C40C66FF867C}">
                  <a14:compatExt spid="_x0000_s6481"/>
                </a:ext>
                <a:ext uri="{FF2B5EF4-FFF2-40B4-BE49-F238E27FC236}">
                  <a16:creationId xmlns:a16="http://schemas.microsoft.com/office/drawing/2014/main" id="{00000000-0008-0000-0100-00005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45</xdr:row>
          <xdr:rowOff>152400</xdr:rowOff>
        </xdr:from>
        <xdr:to>
          <xdr:col>1</xdr:col>
          <xdr:colOff>1543050</xdr:colOff>
          <xdr:row>46</xdr:row>
          <xdr:rowOff>238125</xdr:rowOff>
        </xdr:to>
        <xdr:sp macro="" textlink="">
          <xdr:nvSpPr>
            <xdr:cNvPr id="6482" name="Check Box 338" hidden="1">
              <a:extLst>
                <a:ext uri="{63B3BB69-23CF-44E3-9099-C40C66FF867C}">
                  <a14:compatExt spid="_x0000_s6482"/>
                </a:ext>
                <a:ext uri="{FF2B5EF4-FFF2-40B4-BE49-F238E27FC236}">
                  <a16:creationId xmlns:a16="http://schemas.microsoft.com/office/drawing/2014/main" id="{00000000-0008-0000-0100-00005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47</xdr:row>
          <xdr:rowOff>76200</xdr:rowOff>
        </xdr:from>
        <xdr:to>
          <xdr:col>1</xdr:col>
          <xdr:colOff>1543050</xdr:colOff>
          <xdr:row>48</xdr:row>
          <xdr:rowOff>142875</xdr:rowOff>
        </xdr:to>
        <xdr:sp macro="" textlink="">
          <xdr:nvSpPr>
            <xdr:cNvPr id="6529" name="Check Box 385" hidden="1">
              <a:extLst>
                <a:ext uri="{63B3BB69-23CF-44E3-9099-C40C66FF867C}">
                  <a14:compatExt spid="_x0000_s6529"/>
                </a:ext>
                <a:ext uri="{FF2B5EF4-FFF2-40B4-BE49-F238E27FC236}">
                  <a16:creationId xmlns:a16="http://schemas.microsoft.com/office/drawing/2014/main" id="{00000000-0008-0000-0100-00008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48</xdr:row>
          <xdr:rowOff>152400</xdr:rowOff>
        </xdr:from>
        <xdr:to>
          <xdr:col>1</xdr:col>
          <xdr:colOff>1543050</xdr:colOff>
          <xdr:row>49</xdr:row>
          <xdr:rowOff>19050</xdr:rowOff>
        </xdr:to>
        <xdr:sp macro="" textlink="">
          <xdr:nvSpPr>
            <xdr:cNvPr id="6530" name="Check Box 386" hidden="1">
              <a:extLst>
                <a:ext uri="{63B3BB69-23CF-44E3-9099-C40C66FF867C}">
                  <a14:compatExt spid="_x0000_s6530"/>
                </a:ext>
                <a:ext uri="{FF2B5EF4-FFF2-40B4-BE49-F238E27FC236}">
                  <a16:creationId xmlns:a16="http://schemas.microsoft.com/office/drawing/2014/main" id="{00000000-0008-0000-0100-00008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49</xdr:row>
          <xdr:rowOff>76200</xdr:rowOff>
        </xdr:from>
        <xdr:to>
          <xdr:col>1</xdr:col>
          <xdr:colOff>1543050</xdr:colOff>
          <xdr:row>49</xdr:row>
          <xdr:rowOff>257175</xdr:rowOff>
        </xdr:to>
        <xdr:sp macro="" textlink="">
          <xdr:nvSpPr>
            <xdr:cNvPr id="6531" name="Check Box 387" hidden="1">
              <a:extLst>
                <a:ext uri="{63B3BB69-23CF-44E3-9099-C40C66FF867C}">
                  <a14:compatExt spid="_x0000_s6531"/>
                </a:ext>
                <a:ext uri="{FF2B5EF4-FFF2-40B4-BE49-F238E27FC236}">
                  <a16:creationId xmlns:a16="http://schemas.microsoft.com/office/drawing/2014/main" id="{00000000-0008-0000-0100-00008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49</xdr:row>
          <xdr:rowOff>247650</xdr:rowOff>
        </xdr:from>
        <xdr:to>
          <xdr:col>1</xdr:col>
          <xdr:colOff>1543050</xdr:colOff>
          <xdr:row>49</xdr:row>
          <xdr:rowOff>476250</xdr:rowOff>
        </xdr:to>
        <xdr:sp macro="" textlink="">
          <xdr:nvSpPr>
            <xdr:cNvPr id="6532" name="Check Box 388" hidden="1">
              <a:extLst>
                <a:ext uri="{63B3BB69-23CF-44E3-9099-C40C66FF867C}">
                  <a14:compatExt spid="_x0000_s6532"/>
                </a:ext>
                <a:ext uri="{FF2B5EF4-FFF2-40B4-BE49-F238E27FC236}">
                  <a16:creationId xmlns:a16="http://schemas.microsoft.com/office/drawing/2014/main" id="{00000000-0008-0000-0100-00008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52</xdr:row>
          <xdr:rowOff>76200</xdr:rowOff>
        </xdr:from>
        <xdr:to>
          <xdr:col>1</xdr:col>
          <xdr:colOff>1543050</xdr:colOff>
          <xdr:row>52</xdr:row>
          <xdr:rowOff>257175</xdr:rowOff>
        </xdr:to>
        <xdr:sp macro="" textlink="">
          <xdr:nvSpPr>
            <xdr:cNvPr id="6581" name="Check Box 437" hidden="1">
              <a:extLst>
                <a:ext uri="{63B3BB69-23CF-44E3-9099-C40C66FF867C}">
                  <a14:compatExt spid="_x0000_s6581"/>
                </a:ext>
                <a:ext uri="{FF2B5EF4-FFF2-40B4-BE49-F238E27FC236}">
                  <a16:creationId xmlns:a16="http://schemas.microsoft.com/office/drawing/2014/main" id="{00000000-0008-0000-0100-0000B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52</xdr:row>
          <xdr:rowOff>247650</xdr:rowOff>
        </xdr:from>
        <xdr:to>
          <xdr:col>1</xdr:col>
          <xdr:colOff>1543050</xdr:colOff>
          <xdr:row>52</xdr:row>
          <xdr:rowOff>476250</xdr:rowOff>
        </xdr:to>
        <xdr:sp macro="" textlink="">
          <xdr:nvSpPr>
            <xdr:cNvPr id="6582" name="Check Box 438" hidden="1">
              <a:extLst>
                <a:ext uri="{63B3BB69-23CF-44E3-9099-C40C66FF867C}">
                  <a14:compatExt spid="_x0000_s6582"/>
                </a:ext>
                <a:ext uri="{FF2B5EF4-FFF2-40B4-BE49-F238E27FC236}">
                  <a16:creationId xmlns:a16="http://schemas.microsoft.com/office/drawing/2014/main" id="{00000000-0008-0000-0100-0000B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55</xdr:row>
          <xdr:rowOff>76200</xdr:rowOff>
        </xdr:from>
        <xdr:to>
          <xdr:col>1</xdr:col>
          <xdr:colOff>1543050</xdr:colOff>
          <xdr:row>55</xdr:row>
          <xdr:rowOff>304800</xdr:rowOff>
        </xdr:to>
        <xdr:sp macro="" textlink="">
          <xdr:nvSpPr>
            <xdr:cNvPr id="6682" name="Check Box 538" hidden="1">
              <a:extLst>
                <a:ext uri="{63B3BB69-23CF-44E3-9099-C40C66FF867C}">
                  <a14:compatExt spid="_x0000_s6682"/>
                </a:ext>
                <a:ext uri="{FF2B5EF4-FFF2-40B4-BE49-F238E27FC236}">
                  <a16:creationId xmlns:a16="http://schemas.microsoft.com/office/drawing/2014/main" id="{00000000-0008-0000-0100-00001A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56</xdr:row>
          <xdr:rowOff>9525</xdr:rowOff>
        </xdr:from>
        <xdr:to>
          <xdr:col>1</xdr:col>
          <xdr:colOff>1543050</xdr:colOff>
          <xdr:row>57</xdr:row>
          <xdr:rowOff>190500</xdr:rowOff>
        </xdr:to>
        <xdr:sp macro="" textlink="">
          <xdr:nvSpPr>
            <xdr:cNvPr id="6684" name="Check Box 540" hidden="1">
              <a:extLst>
                <a:ext uri="{63B3BB69-23CF-44E3-9099-C40C66FF867C}">
                  <a14:compatExt spid="_x0000_s6684"/>
                </a:ext>
                <a:ext uri="{FF2B5EF4-FFF2-40B4-BE49-F238E27FC236}">
                  <a16:creationId xmlns:a16="http://schemas.microsoft.com/office/drawing/2014/main" id="{00000000-0008-0000-0100-00001C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571500</xdr:rowOff>
        </xdr:from>
        <xdr:to>
          <xdr:col>1</xdr:col>
          <xdr:colOff>1428750</xdr:colOff>
          <xdr:row>27</xdr:row>
          <xdr:rowOff>857250</xdr:rowOff>
        </xdr:to>
        <xdr:sp macro="" textlink="">
          <xdr:nvSpPr>
            <xdr:cNvPr id="6685" name="Check Box 541" hidden="1">
              <a:extLst>
                <a:ext uri="{63B3BB69-23CF-44E3-9099-C40C66FF867C}">
                  <a14:compatExt spid="_x0000_s6685"/>
                </a:ext>
                <a:ext uri="{FF2B5EF4-FFF2-40B4-BE49-F238E27FC236}">
                  <a16:creationId xmlns:a16="http://schemas.microsoft.com/office/drawing/2014/main" id="{00000000-0008-0000-0100-00001D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1744980</xdr:colOff>
      <xdr:row>4</xdr:row>
      <xdr:rowOff>0</xdr:rowOff>
    </xdr:to>
    <xdr:pic>
      <xdr:nvPicPr>
        <xdr:cNvPr id="6154" name="Picture 2">
          <a:extLst>
            <a:ext uri="{FF2B5EF4-FFF2-40B4-BE49-F238E27FC236}">
              <a16:creationId xmlns:a16="http://schemas.microsoft.com/office/drawing/2014/main" id="{00000000-0008-0000-0200-00000A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4216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0</xdr:row>
      <xdr:rowOff>0</xdr:rowOff>
    </xdr:from>
    <xdr:to>
      <xdr:col>13</xdr:col>
      <xdr:colOff>552450</xdr:colOff>
      <xdr:row>4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6450" y="0"/>
          <a:ext cx="18478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1645920</xdr:colOff>
      <xdr:row>5</xdr:row>
      <xdr:rowOff>0</xdr:rowOff>
    </xdr:to>
    <xdr:pic>
      <xdr:nvPicPr>
        <xdr:cNvPr id="9226" name="Picture 2">
          <a:extLst>
            <a:ext uri="{FF2B5EF4-FFF2-40B4-BE49-F238E27FC236}">
              <a16:creationId xmlns:a16="http://schemas.microsoft.com/office/drawing/2014/main" id="{00000000-0008-0000-0300-00000A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2692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1638300</xdr:colOff>
      <xdr:row>5</xdr:row>
      <xdr:rowOff>22860</xdr:rowOff>
    </xdr:to>
    <xdr:pic>
      <xdr:nvPicPr>
        <xdr:cNvPr id="8202" name="Picture 2">
          <a:extLst>
            <a:ext uri="{FF2B5EF4-FFF2-40B4-BE49-F238E27FC236}">
              <a16:creationId xmlns:a16="http://schemas.microsoft.com/office/drawing/2014/main" id="{00000000-0008-0000-0400-00000A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4216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1691640</xdr:colOff>
      <xdr:row>5</xdr:row>
      <xdr:rowOff>22860</xdr:rowOff>
    </xdr:to>
    <xdr:pic>
      <xdr:nvPicPr>
        <xdr:cNvPr id="5130" name="Picture 2">
          <a:extLst>
            <a:ext uri="{FF2B5EF4-FFF2-40B4-BE49-F238E27FC236}">
              <a16:creationId xmlns:a16="http://schemas.microsoft.com/office/drawing/2014/main" id="{00000000-0008-0000-0500-00000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3454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1752600</xdr:colOff>
      <xdr:row>5</xdr:row>
      <xdr:rowOff>22860</xdr:rowOff>
    </xdr:to>
    <xdr:pic>
      <xdr:nvPicPr>
        <xdr:cNvPr id="4106" name="Picture 2">
          <a:extLst>
            <a:ext uri="{FF2B5EF4-FFF2-40B4-BE49-F238E27FC236}">
              <a16:creationId xmlns:a16="http://schemas.microsoft.com/office/drawing/2014/main" id="{00000000-0008-0000-0600-00000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3454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708660</xdr:colOff>
      <xdr:row>5</xdr:row>
      <xdr:rowOff>22860</xdr:rowOff>
    </xdr:to>
    <xdr:pic>
      <xdr:nvPicPr>
        <xdr:cNvPr id="2060" name="Picture 2">
          <a:extLst>
            <a:ext uri="{FF2B5EF4-FFF2-40B4-BE49-F238E27FC236}">
              <a16:creationId xmlns:a16="http://schemas.microsoft.com/office/drawing/2014/main" id="{00000000-0008-0000-0700-00000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4216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6</xdr:col>
      <xdr:colOff>485775</xdr:colOff>
      <xdr:row>0</xdr:row>
      <xdr:rowOff>0</xdr:rowOff>
    </xdr:from>
    <xdr:to>
      <xdr:col>8</xdr:col>
      <xdr:colOff>95250</xdr:colOff>
      <xdr:row>1</xdr:row>
      <xdr:rowOff>28575</xdr:rowOff>
    </xdr:to>
    <xdr:sp macro="" textlink="">
      <xdr:nvSpPr>
        <xdr:cNvPr id="2049" name="Text Box 1" hidden="1">
          <a:extLst>
            <a:ext uri="{FF2B5EF4-FFF2-40B4-BE49-F238E27FC236}">
              <a16:creationId xmlns:a16="http://schemas.microsoft.com/office/drawing/2014/main" id="{00000000-0008-0000-0700-000001080000}"/>
            </a:ext>
          </a:extLst>
        </xdr:cNvPr>
        <xdr:cNvSpPr txBox="1">
          <a:spLocks noChangeArrowheads="1"/>
        </xdr:cNvSpPr>
      </xdr:nvSpPr>
      <xdr:spPr bwMode="auto">
        <a:xfrm>
          <a:off x="5857875" y="0"/>
          <a:ext cx="120967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6</xdr:col>
      <xdr:colOff>485775</xdr:colOff>
      <xdr:row>10</xdr:row>
      <xdr:rowOff>409575</xdr:rowOff>
    </xdr:from>
    <xdr:to>
      <xdr:col>8</xdr:col>
      <xdr:colOff>95250</xdr:colOff>
      <xdr:row>13</xdr:row>
      <xdr:rowOff>104775</xdr:rowOff>
    </xdr:to>
    <xdr:sp macro="" textlink="">
      <xdr:nvSpPr>
        <xdr:cNvPr id="2050" name="Text Box 2" hidden="1">
          <a:extLst>
            <a:ext uri="{FF2B5EF4-FFF2-40B4-BE49-F238E27FC236}">
              <a16:creationId xmlns:a16="http://schemas.microsoft.com/office/drawing/2014/main" id="{00000000-0008-0000-0700-000002080000}"/>
            </a:ext>
          </a:extLst>
        </xdr:cNvPr>
        <xdr:cNvSpPr txBox="1">
          <a:spLocks noChangeArrowheads="1"/>
        </xdr:cNvSpPr>
      </xdr:nvSpPr>
      <xdr:spPr bwMode="auto">
        <a:xfrm>
          <a:off x="5857875" y="2600325"/>
          <a:ext cx="1209675" cy="704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251460</xdr:colOff>
      <xdr:row>4</xdr:row>
      <xdr:rowOff>42333</xdr:rowOff>
    </xdr:to>
    <xdr:pic>
      <xdr:nvPicPr>
        <xdr:cNvPr id="3083" name="Picture 2">
          <a:extLst>
            <a:ext uri="{FF2B5EF4-FFF2-40B4-BE49-F238E27FC236}">
              <a16:creationId xmlns:a16="http://schemas.microsoft.com/office/drawing/2014/main" id="{00000000-0008-0000-0800-00000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62293" cy="677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J16"/>
  <sheetViews>
    <sheetView view="pageBreakPreview" zoomScale="90" zoomScaleNormal="120" zoomScaleSheetLayoutView="90" workbookViewId="0">
      <selection activeCell="B1" sqref="B1"/>
    </sheetView>
  </sheetViews>
  <sheetFormatPr defaultRowHeight="12.75" x14ac:dyDescent="0.2"/>
  <cols>
    <col min="1" max="1" width="5.42578125" customWidth="1"/>
    <col min="2" max="2" width="31.7109375" customWidth="1"/>
    <col min="3" max="3" width="22.85546875" customWidth="1"/>
    <col min="4" max="4" width="12.7109375" style="35" customWidth="1"/>
    <col min="5" max="5" width="10.42578125" style="35" customWidth="1"/>
    <col min="6" max="6" width="26.85546875" style="85" customWidth="1"/>
    <col min="7" max="7" width="15.7109375" customWidth="1"/>
    <col min="8" max="8" width="17.140625" style="35" customWidth="1"/>
    <col min="9" max="9" width="11" bestFit="1" customWidth="1"/>
  </cols>
  <sheetData>
    <row r="6" spans="1:10" x14ac:dyDescent="0.2">
      <c r="A6" s="10" t="s">
        <v>108</v>
      </c>
      <c r="G6" s="46"/>
    </row>
    <row r="8" spans="1:10" s="78" customFormat="1" ht="36" x14ac:dyDescent="0.2">
      <c r="A8" s="48" t="s">
        <v>4</v>
      </c>
      <c r="B8" s="48" t="s">
        <v>5</v>
      </c>
      <c r="C8" s="48" t="s">
        <v>109</v>
      </c>
      <c r="D8" s="48" t="s">
        <v>6</v>
      </c>
      <c r="E8" s="48" t="s">
        <v>3</v>
      </c>
      <c r="F8" s="49" t="s">
        <v>48</v>
      </c>
      <c r="G8" s="49" t="s">
        <v>7</v>
      </c>
      <c r="H8" s="49" t="s">
        <v>47</v>
      </c>
      <c r="J8" s="121"/>
    </row>
    <row r="9" spans="1:10" s="78" customFormat="1" ht="38.25" x14ac:dyDescent="0.2">
      <c r="A9" s="23" t="s">
        <v>123</v>
      </c>
      <c r="B9" s="84" t="s">
        <v>124</v>
      </c>
      <c r="C9" s="84" t="s">
        <v>162</v>
      </c>
      <c r="D9" s="29">
        <v>511433976</v>
      </c>
      <c r="E9" s="23" t="s">
        <v>125</v>
      </c>
      <c r="F9" s="1" t="s">
        <v>126</v>
      </c>
      <c r="G9" s="23">
        <v>46</v>
      </c>
      <c r="H9" s="94" t="s">
        <v>169</v>
      </c>
      <c r="J9" s="121"/>
    </row>
    <row r="10" spans="1:10" s="78" customFormat="1" ht="25.5" x14ac:dyDescent="0.2">
      <c r="A10" s="23" t="s">
        <v>127</v>
      </c>
      <c r="B10" s="84" t="s">
        <v>128</v>
      </c>
      <c r="C10" s="1" t="s">
        <v>129</v>
      </c>
      <c r="D10" s="29">
        <v>281523480</v>
      </c>
      <c r="E10" s="23" t="s">
        <v>130</v>
      </c>
      <c r="F10" s="1" t="s">
        <v>131</v>
      </c>
      <c r="G10" s="23">
        <v>69</v>
      </c>
      <c r="H10" s="23">
        <v>93</v>
      </c>
      <c r="J10" s="121"/>
    </row>
    <row r="11" spans="1:10" s="78" customFormat="1" ht="25.5" x14ac:dyDescent="0.2">
      <c r="A11" s="23" t="s">
        <v>132</v>
      </c>
      <c r="B11" s="84" t="s">
        <v>133</v>
      </c>
      <c r="C11" s="1" t="s">
        <v>134</v>
      </c>
      <c r="D11" s="23">
        <v>519457396</v>
      </c>
      <c r="E11" s="1" t="s">
        <v>135</v>
      </c>
      <c r="F11" s="1" t="s">
        <v>136</v>
      </c>
      <c r="G11" s="23">
        <v>30</v>
      </c>
      <c r="H11" s="23">
        <v>350</v>
      </c>
      <c r="J11" s="121"/>
    </row>
    <row r="12" spans="1:10" s="78" customFormat="1" ht="25.5" x14ac:dyDescent="0.2">
      <c r="A12" s="23" t="s">
        <v>137</v>
      </c>
      <c r="B12" s="84" t="s">
        <v>138</v>
      </c>
      <c r="C12" s="1" t="s">
        <v>139</v>
      </c>
      <c r="D12" s="30" t="s">
        <v>140</v>
      </c>
      <c r="E12" s="30" t="s">
        <v>130</v>
      </c>
      <c r="F12" s="32" t="s">
        <v>131</v>
      </c>
      <c r="G12" s="23">
        <v>56</v>
      </c>
      <c r="H12" s="23">
        <v>600</v>
      </c>
      <c r="J12" s="121"/>
    </row>
    <row r="13" spans="1:10" s="78" customFormat="1" ht="42.75" customHeight="1" x14ac:dyDescent="0.2">
      <c r="A13" s="23" t="s">
        <v>141</v>
      </c>
      <c r="B13" s="84" t="s">
        <v>142</v>
      </c>
      <c r="C13" s="1" t="s">
        <v>143</v>
      </c>
      <c r="D13" s="31" t="s">
        <v>144</v>
      </c>
      <c r="E13" s="32" t="s">
        <v>145</v>
      </c>
      <c r="F13" s="32" t="s">
        <v>146</v>
      </c>
      <c r="G13" s="23">
        <v>23</v>
      </c>
      <c r="H13" s="94" t="s">
        <v>169</v>
      </c>
    </row>
    <row r="14" spans="1:10" s="78" customFormat="1" ht="38.25" x14ac:dyDescent="0.2">
      <c r="A14" s="23" t="s">
        <v>147</v>
      </c>
      <c r="B14" s="84" t="s">
        <v>148</v>
      </c>
      <c r="C14" s="1" t="s">
        <v>149</v>
      </c>
      <c r="D14" s="31" t="s">
        <v>150</v>
      </c>
      <c r="E14" s="30" t="s">
        <v>151</v>
      </c>
      <c r="F14" s="32" t="s">
        <v>152</v>
      </c>
      <c r="G14" s="23">
        <v>10</v>
      </c>
      <c r="H14" s="94" t="s">
        <v>169</v>
      </c>
    </row>
    <row r="15" spans="1:10" s="78" customFormat="1" ht="25.5" x14ac:dyDescent="0.2">
      <c r="A15" s="23" t="s">
        <v>153</v>
      </c>
      <c r="B15" s="84" t="s">
        <v>154</v>
      </c>
      <c r="C15" s="1" t="s">
        <v>155</v>
      </c>
      <c r="D15" s="31" t="s">
        <v>156</v>
      </c>
      <c r="E15" s="30" t="s">
        <v>130</v>
      </c>
      <c r="F15" s="32" t="s">
        <v>131</v>
      </c>
      <c r="G15" s="23">
        <v>13</v>
      </c>
      <c r="H15" s="94" t="s">
        <v>169</v>
      </c>
    </row>
    <row r="16" spans="1:10" s="78" customFormat="1" ht="38.25" x14ac:dyDescent="0.2">
      <c r="A16" s="23" t="s">
        <v>157</v>
      </c>
      <c r="B16" s="84" t="s">
        <v>158</v>
      </c>
      <c r="C16" s="1" t="s">
        <v>159</v>
      </c>
      <c r="D16" s="79">
        <v>511440947</v>
      </c>
      <c r="E16" s="11" t="s">
        <v>160</v>
      </c>
      <c r="F16" s="40" t="s">
        <v>161</v>
      </c>
      <c r="G16" s="11">
        <v>15</v>
      </c>
      <c r="H16" s="94" t="s">
        <v>169</v>
      </c>
      <c r="I16" s="121"/>
    </row>
  </sheetData>
  <phoneticPr fontId="17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2" orientation="landscape" r:id="rId1"/>
  <headerFooter alignWithMargins="0">
    <oddFooter>&amp;CStrona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B62"/>
  <sheetViews>
    <sheetView view="pageBreakPreview" zoomScale="60" zoomScaleNormal="100" workbookViewId="0">
      <selection activeCell="H49" sqref="H49"/>
    </sheetView>
  </sheetViews>
  <sheetFormatPr defaultRowHeight="12.75" x14ac:dyDescent="0.2"/>
  <cols>
    <col min="1" max="1" width="106.7109375" customWidth="1"/>
    <col min="2" max="2" width="24" customWidth="1"/>
  </cols>
  <sheetData>
    <row r="8" spans="1:2" ht="21" customHeight="1" x14ac:dyDescent="0.2">
      <c r="A8" s="67" t="s">
        <v>110</v>
      </c>
    </row>
    <row r="9" spans="1:2" ht="21" customHeight="1" x14ac:dyDescent="0.2">
      <c r="A9" s="209" t="s">
        <v>104</v>
      </c>
      <c r="B9" s="210"/>
    </row>
    <row r="10" spans="1:2" x14ac:dyDescent="0.2">
      <c r="A10" s="211"/>
      <c r="B10" s="212"/>
    </row>
    <row r="11" spans="1:2" ht="25.5" x14ac:dyDescent="0.2">
      <c r="A11" s="69" t="s">
        <v>79</v>
      </c>
      <c r="B11" s="207"/>
    </row>
    <row r="12" spans="1:2" x14ac:dyDescent="0.2">
      <c r="A12" s="69"/>
      <c r="B12" s="207"/>
    </row>
    <row r="13" spans="1:2" ht="40.15" customHeight="1" thickBot="1" x14ac:dyDescent="0.25">
      <c r="A13" s="70" t="s">
        <v>80</v>
      </c>
      <c r="B13" s="208"/>
    </row>
    <row r="14" spans="1:2" ht="25.5" x14ac:dyDescent="0.2">
      <c r="A14" s="69" t="s">
        <v>81</v>
      </c>
      <c r="B14" s="207"/>
    </row>
    <row r="15" spans="1:2" x14ac:dyDescent="0.2">
      <c r="A15" s="69"/>
      <c r="B15" s="207"/>
    </row>
    <row r="16" spans="1:2" ht="24" customHeight="1" thickBot="1" x14ac:dyDescent="0.25">
      <c r="A16" s="71" t="s">
        <v>82</v>
      </c>
      <c r="B16" s="208"/>
    </row>
    <row r="17" spans="1:2" ht="60" customHeight="1" thickBot="1" x14ac:dyDescent="0.25">
      <c r="A17" s="213" t="s">
        <v>83</v>
      </c>
      <c r="B17" s="207"/>
    </row>
    <row r="18" spans="1:2" ht="13.15" hidden="1" customHeight="1" thickBot="1" x14ac:dyDescent="0.25">
      <c r="A18" s="214"/>
      <c r="B18" s="207"/>
    </row>
    <row r="19" spans="1:2" ht="13.9" hidden="1" customHeight="1" x14ac:dyDescent="0.2">
      <c r="A19" s="215"/>
      <c r="B19" s="208"/>
    </row>
    <row r="20" spans="1:2" ht="25.5" x14ac:dyDescent="0.2">
      <c r="A20" s="68" t="s">
        <v>84</v>
      </c>
      <c r="B20" s="206"/>
    </row>
    <row r="21" spans="1:2" ht="15" customHeight="1" x14ac:dyDescent="0.2">
      <c r="A21" s="69"/>
      <c r="B21" s="207"/>
    </row>
    <row r="22" spans="1:2" ht="18.600000000000001" customHeight="1" thickBot="1" x14ac:dyDescent="0.25">
      <c r="A22" s="70" t="s">
        <v>85</v>
      </c>
      <c r="B22" s="208"/>
    </row>
    <row r="23" spans="1:2" ht="15.6" customHeight="1" x14ac:dyDescent="0.2">
      <c r="A23" s="69" t="s">
        <v>86</v>
      </c>
      <c r="B23" s="206"/>
    </row>
    <row r="24" spans="1:2" x14ac:dyDescent="0.2">
      <c r="A24" s="69"/>
      <c r="B24" s="207"/>
    </row>
    <row r="25" spans="1:2" ht="20.45" customHeight="1" thickBot="1" x14ac:dyDescent="0.25">
      <c r="A25" s="71" t="s">
        <v>87</v>
      </c>
      <c r="B25" s="208"/>
    </row>
    <row r="26" spans="1:2" ht="19.149999999999999" customHeight="1" x14ac:dyDescent="0.2">
      <c r="A26" s="68" t="s">
        <v>88</v>
      </c>
      <c r="B26" s="206"/>
    </row>
    <row r="27" spans="1:2" x14ac:dyDescent="0.2">
      <c r="A27" s="195" t="s">
        <v>831</v>
      </c>
      <c r="B27" s="207"/>
    </row>
    <row r="28" spans="1:2" ht="128.25" thickBot="1" x14ac:dyDescent="0.25">
      <c r="A28" s="194" t="s">
        <v>830</v>
      </c>
      <c r="B28" s="207"/>
    </row>
    <row r="29" spans="1:2" ht="12.75" customHeight="1" x14ac:dyDescent="0.2">
      <c r="A29" s="69" t="s">
        <v>89</v>
      </c>
      <c r="B29" s="206"/>
    </row>
    <row r="30" spans="1:2" x14ac:dyDescent="0.2">
      <c r="A30" s="69"/>
      <c r="B30" s="207"/>
    </row>
    <row r="31" spans="1:2" x14ac:dyDescent="0.2">
      <c r="A31" s="71" t="s">
        <v>90</v>
      </c>
      <c r="B31" s="207"/>
    </row>
    <row r="32" spans="1:2" ht="31.15" customHeight="1" thickBot="1" x14ac:dyDescent="0.25">
      <c r="A32" s="71" t="s">
        <v>91</v>
      </c>
      <c r="B32" s="207"/>
    </row>
    <row r="33" spans="1:2" ht="25.5" x14ac:dyDescent="0.2">
      <c r="A33" s="68" t="s">
        <v>92</v>
      </c>
      <c r="B33" s="206"/>
    </row>
    <row r="34" spans="1:2" x14ac:dyDescent="0.2">
      <c r="A34" s="69"/>
      <c r="B34" s="207"/>
    </row>
    <row r="35" spans="1:2" ht="17.45" customHeight="1" thickBot="1" x14ac:dyDescent="0.25">
      <c r="A35" s="70" t="s">
        <v>93</v>
      </c>
      <c r="B35" s="207"/>
    </row>
    <row r="36" spans="1:2" ht="21" customHeight="1" x14ac:dyDescent="0.2">
      <c r="A36" s="68" t="s">
        <v>94</v>
      </c>
      <c r="B36" s="206"/>
    </row>
    <row r="37" spans="1:2" x14ac:dyDescent="0.2">
      <c r="A37" s="69"/>
      <c r="B37" s="207"/>
    </row>
    <row r="38" spans="1:2" ht="17.45" customHeight="1" thickBot="1" x14ac:dyDescent="0.25">
      <c r="A38" s="70" t="s">
        <v>95</v>
      </c>
      <c r="B38" s="207"/>
    </row>
    <row r="39" spans="1:2" ht="25.5" x14ac:dyDescent="0.2">
      <c r="A39" s="68" t="s">
        <v>96</v>
      </c>
      <c r="B39" s="206"/>
    </row>
    <row r="40" spans="1:2" x14ac:dyDescent="0.2">
      <c r="A40" s="69"/>
      <c r="B40" s="207"/>
    </row>
    <row r="41" spans="1:2" ht="20.45" customHeight="1" thickBot="1" x14ac:dyDescent="0.25">
      <c r="A41" s="74" t="s">
        <v>772</v>
      </c>
      <c r="B41" s="208"/>
    </row>
    <row r="42" spans="1:2" ht="16.149999999999999" customHeight="1" x14ac:dyDescent="0.2">
      <c r="A42" s="68" t="s">
        <v>98</v>
      </c>
      <c r="B42" s="206"/>
    </row>
    <row r="43" spans="1:2" x14ac:dyDescent="0.2">
      <c r="A43" s="69"/>
      <c r="B43" s="207"/>
    </row>
    <row r="44" spans="1:2" ht="26.25" thickBot="1" x14ac:dyDescent="0.25">
      <c r="A44" s="70" t="s">
        <v>99</v>
      </c>
      <c r="B44" s="208"/>
    </row>
    <row r="45" spans="1:2" ht="16.149999999999999" customHeight="1" x14ac:dyDescent="0.2">
      <c r="A45" s="75" t="s">
        <v>103</v>
      </c>
      <c r="B45" s="206"/>
    </row>
    <row r="46" spans="1:2" ht="16.149999999999999" customHeight="1" x14ac:dyDescent="0.2">
      <c r="A46" s="75"/>
      <c r="B46" s="207"/>
    </row>
    <row r="47" spans="1:2" ht="21" customHeight="1" thickBot="1" x14ac:dyDescent="0.25">
      <c r="A47" s="73" t="s">
        <v>97</v>
      </c>
      <c r="B47" s="208"/>
    </row>
    <row r="48" spans="1:2" ht="12.75" customHeight="1" x14ac:dyDescent="0.2">
      <c r="A48" s="68" t="s">
        <v>100</v>
      </c>
      <c r="B48" s="206"/>
    </row>
    <row r="49" spans="1:2" ht="33" customHeight="1" thickBot="1" x14ac:dyDescent="0.25">
      <c r="A49" s="69"/>
      <c r="B49" s="207"/>
    </row>
    <row r="50" spans="1:2" ht="42" customHeight="1" thickBot="1" x14ac:dyDescent="0.25">
      <c r="A50" s="213" t="s">
        <v>101</v>
      </c>
      <c r="B50" s="206"/>
    </row>
    <row r="51" spans="1:2" ht="13.5" hidden="1" customHeight="1" thickBot="1" x14ac:dyDescent="0.25">
      <c r="A51" s="214"/>
      <c r="B51" s="207"/>
    </row>
    <row r="52" spans="1:2" ht="13.5" hidden="1" customHeight="1" x14ac:dyDescent="0.2">
      <c r="A52" s="215"/>
      <c r="B52" s="208"/>
    </row>
    <row r="53" spans="1:2" ht="43.9" customHeight="1" x14ac:dyDescent="0.2">
      <c r="A53" s="213" t="s">
        <v>102</v>
      </c>
      <c r="B53" s="206"/>
    </row>
    <row r="54" spans="1:2" ht="21" hidden="1" customHeight="1" x14ac:dyDescent="0.2">
      <c r="A54" s="214"/>
      <c r="B54" s="207"/>
    </row>
    <row r="55" spans="1:2" ht="4.5" customHeight="1" thickBot="1" x14ac:dyDescent="0.25">
      <c r="A55" s="215"/>
      <c r="B55" s="208"/>
    </row>
    <row r="56" spans="1:2" ht="25.5" x14ac:dyDescent="0.2">
      <c r="A56" s="80" t="s">
        <v>111</v>
      </c>
      <c r="B56" s="206"/>
    </row>
    <row r="57" spans="1:2" ht="7.5" customHeight="1" x14ac:dyDescent="0.2">
      <c r="A57" s="69"/>
      <c r="B57" s="207"/>
    </row>
    <row r="58" spans="1:2" ht="89.25" x14ac:dyDescent="0.2">
      <c r="A58" s="71" t="s">
        <v>606</v>
      </c>
      <c r="B58" s="207"/>
    </row>
    <row r="59" spans="1:2" ht="4.5" customHeight="1" thickBot="1" x14ac:dyDescent="0.25">
      <c r="A59" s="70"/>
      <c r="B59" s="208"/>
    </row>
    <row r="60" spans="1:2" x14ac:dyDescent="0.2">
      <c r="A60" s="3"/>
    </row>
    <row r="61" spans="1:2" x14ac:dyDescent="0.2">
      <c r="A61" s="3"/>
    </row>
    <row r="62" spans="1:2" ht="15.75" x14ac:dyDescent="0.2">
      <c r="A62" s="72"/>
    </row>
  </sheetData>
  <mergeCells count="20">
    <mergeCell ref="B20:B22"/>
    <mergeCell ref="B53:B55"/>
    <mergeCell ref="B17:B19"/>
    <mergeCell ref="B29:B32"/>
    <mergeCell ref="A9:B10"/>
    <mergeCell ref="A17:A19"/>
    <mergeCell ref="A50:A52"/>
    <mergeCell ref="A53:A55"/>
    <mergeCell ref="B23:B25"/>
    <mergeCell ref="B11:B13"/>
    <mergeCell ref="B14:B16"/>
    <mergeCell ref="B56:B59"/>
    <mergeCell ref="B42:B44"/>
    <mergeCell ref="B26:B28"/>
    <mergeCell ref="B45:B47"/>
    <mergeCell ref="B48:B49"/>
    <mergeCell ref="B50:B52"/>
    <mergeCell ref="B39:B41"/>
    <mergeCell ref="B33:B35"/>
    <mergeCell ref="B36:B38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1</xdr:col>
                    <xdr:colOff>314325</xdr:colOff>
                    <xdr:row>10</xdr:row>
                    <xdr:rowOff>228600</xdr:rowOff>
                  </from>
                  <to>
                    <xdr:col>1</xdr:col>
                    <xdr:colOff>1543050</xdr:colOff>
                    <xdr:row>11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5" name="Check Box 4">
              <controlPr defaultSize="0" autoFill="0" autoLine="0" autoPict="0">
                <anchor moveWithCells="1">
                  <from>
                    <xdr:col>1</xdr:col>
                    <xdr:colOff>314325</xdr:colOff>
                    <xdr:row>11</xdr:row>
                    <xdr:rowOff>114300</xdr:rowOff>
                  </from>
                  <to>
                    <xdr:col>1</xdr:col>
                    <xdr:colOff>1543050</xdr:colOff>
                    <xdr:row>12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Check Box 7">
              <controlPr defaultSize="0" autoFill="0" autoLine="0" autoPict="0">
                <anchor moveWithCells="1">
                  <from>
                    <xdr:col>1</xdr:col>
                    <xdr:colOff>314325</xdr:colOff>
                    <xdr:row>13</xdr:row>
                    <xdr:rowOff>228600</xdr:rowOff>
                  </from>
                  <to>
                    <xdr:col>1</xdr:col>
                    <xdr:colOff>1543050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Check Box 8">
              <controlPr defaultSize="0" autoFill="0" autoLine="0" autoPict="0">
                <anchor moveWithCells="1">
                  <from>
                    <xdr:col>1</xdr:col>
                    <xdr:colOff>314325</xdr:colOff>
                    <xdr:row>14</xdr:row>
                    <xdr:rowOff>114300</xdr:rowOff>
                  </from>
                  <to>
                    <xdr:col>1</xdr:col>
                    <xdr:colOff>1543050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8" name="Check Box 9">
              <controlPr defaultSize="0" autoFill="0" autoLine="0" autoPict="0">
                <anchor moveWithCells="1">
                  <from>
                    <xdr:col>1</xdr:col>
                    <xdr:colOff>314325</xdr:colOff>
                    <xdr:row>16</xdr:row>
                    <xdr:rowOff>76200</xdr:rowOff>
                  </from>
                  <to>
                    <xdr:col>1</xdr:col>
                    <xdr:colOff>1543050</xdr:colOff>
                    <xdr:row>16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9" name="Check Box 10">
              <controlPr defaultSize="0" autoFill="0" autoLine="0" autoPict="0">
                <anchor moveWithCells="1">
                  <from>
                    <xdr:col>1</xdr:col>
                    <xdr:colOff>314325</xdr:colOff>
                    <xdr:row>16</xdr:row>
                    <xdr:rowOff>400050</xdr:rowOff>
                  </from>
                  <to>
                    <xdr:col>1</xdr:col>
                    <xdr:colOff>1543050</xdr:colOff>
                    <xdr:row>16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10" name="Check Box 76">
              <controlPr defaultSize="0" autoFill="0" autoLine="0" autoPict="0">
                <anchor moveWithCells="1">
                  <from>
                    <xdr:col>1</xdr:col>
                    <xdr:colOff>314325</xdr:colOff>
                    <xdr:row>19</xdr:row>
                    <xdr:rowOff>76200</xdr:rowOff>
                  </from>
                  <to>
                    <xdr:col>1</xdr:col>
                    <xdr:colOff>1543050</xdr:colOff>
                    <xdr:row>20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11" name="Check Box 77">
              <controlPr defaultSize="0" autoFill="0" autoLine="0" autoPict="0">
                <anchor moveWithCells="1">
                  <from>
                    <xdr:col>1</xdr:col>
                    <xdr:colOff>314325</xdr:colOff>
                    <xdr:row>20</xdr:row>
                    <xdr:rowOff>85725</xdr:rowOff>
                  </from>
                  <to>
                    <xdr:col>1</xdr:col>
                    <xdr:colOff>1543050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8" r:id="rId12" name="Check Box 134">
              <controlPr defaultSize="0" autoFill="0" autoLine="0" autoPict="0">
                <anchor moveWithCells="1">
                  <from>
                    <xdr:col>1</xdr:col>
                    <xdr:colOff>314325</xdr:colOff>
                    <xdr:row>22</xdr:row>
                    <xdr:rowOff>76200</xdr:rowOff>
                  </from>
                  <to>
                    <xdr:col>1</xdr:col>
                    <xdr:colOff>1543050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9" r:id="rId13" name="Check Box 135">
              <controlPr defaultSize="0" autoFill="0" autoLine="0" autoPict="0">
                <anchor moveWithCells="1">
                  <from>
                    <xdr:col>1</xdr:col>
                    <xdr:colOff>314325</xdr:colOff>
                    <xdr:row>23</xdr:row>
                    <xdr:rowOff>85725</xdr:rowOff>
                  </from>
                  <to>
                    <xdr:col>1</xdr:col>
                    <xdr:colOff>1543050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0" r:id="rId14" name="Check Box 136">
              <controlPr defaultSize="0" autoFill="0" autoLine="0" autoPict="0">
                <anchor moveWithCells="1">
                  <from>
                    <xdr:col>1</xdr:col>
                    <xdr:colOff>314325</xdr:colOff>
                    <xdr:row>25</xdr:row>
                    <xdr:rowOff>228600</xdr:rowOff>
                  </from>
                  <to>
                    <xdr:col>1</xdr:col>
                    <xdr:colOff>1543050</xdr:colOff>
                    <xdr:row>27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1" r:id="rId15" name="Check Box 137">
              <controlPr defaultSize="0" autoFill="0" autoLine="0" autoPict="0">
                <anchor moveWithCells="1">
                  <from>
                    <xdr:col>1</xdr:col>
                    <xdr:colOff>314325</xdr:colOff>
                    <xdr:row>28</xdr:row>
                    <xdr:rowOff>0</xdr:rowOff>
                  </from>
                  <to>
                    <xdr:col>1</xdr:col>
                    <xdr:colOff>1543050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8" r:id="rId16" name="Check Box 164">
              <controlPr defaultSize="0" autoFill="0" autoLine="0" autoPict="0">
                <anchor moveWithCells="1">
                  <from>
                    <xdr:col>1</xdr:col>
                    <xdr:colOff>314325</xdr:colOff>
                    <xdr:row>28</xdr:row>
                    <xdr:rowOff>57150</xdr:rowOff>
                  </from>
                  <to>
                    <xdr:col>1</xdr:col>
                    <xdr:colOff>1543050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0" r:id="rId17" name="Check Box 166">
              <controlPr defaultSize="0" autoFill="0" autoLine="0" autoPict="0">
                <anchor moveWithCells="1">
                  <from>
                    <xdr:col>1</xdr:col>
                    <xdr:colOff>314325</xdr:colOff>
                    <xdr:row>31</xdr:row>
                    <xdr:rowOff>76200</xdr:rowOff>
                  </from>
                  <to>
                    <xdr:col>1</xdr:col>
                    <xdr:colOff>1543050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7" r:id="rId18" name="Check Box 203">
              <controlPr defaultSize="0" autoFill="0" autoLine="0" autoPict="0">
                <anchor moveWithCells="1">
                  <from>
                    <xdr:col>1</xdr:col>
                    <xdr:colOff>314325</xdr:colOff>
                    <xdr:row>32</xdr:row>
                    <xdr:rowOff>57150</xdr:rowOff>
                  </from>
                  <to>
                    <xdr:col>1</xdr:col>
                    <xdr:colOff>1543050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8" r:id="rId19" name="Check Box 204">
              <controlPr defaultSize="0" autoFill="0" autoLine="0" autoPict="0">
                <anchor moveWithCells="1">
                  <from>
                    <xdr:col>1</xdr:col>
                    <xdr:colOff>314325</xdr:colOff>
                    <xdr:row>32</xdr:row>
                    <xdr:rowOff>266700</xdr:rowOff>
                  </from>
                  <to>
                    <xdr:col>1</xdr:col>
                    <xdr:colOff>1543050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" r:id="rId20" name="Check Box 205">
              <controlPr defaultSize="0" autoFill="0" autoLine="0" autoPict="0">
                <anchor moveWithCells="1">
                  <from>
                    <xdr:col>1</xdr:col>
                    <xdr:colOff>314325</xdr:colOff>
                    <xdr:row>33</xdr:row>
                    <xdr:rowOff>142875</xdr:rowOff>
                  </from>
                  <to>
                    <xdr:col>1</xdr:col>
                    <xdr:colOff>1543050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2" r:id="rId21" name="Check Box 278">
              <controlPr defaultSize="0" autoFill="0" autoLine="0" autoPict="0">
                <anchor moveWithCells="1">
                  <from>
                    <xdr:col>1</xdr:col>
                    <xdr:colOff>314325</xdr:colOff>
                    <xdr:row>35</xdr:row>
                    <xdr:rowOff>57150</xdr:rowOff>
                  </from>
                  <to>
                    <xdr:col>1</xdr:col>
                    <xdr:colOff>1543050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3" r:id="rId22" name="Check Box 279">
              <controlPr defaultSize="0" autoFill="0" autoLine="0" autoPict="0">
                <anchor moveWithCells="1">
                  <from>
                    <xdr:col>1</xdr:col>
                    <xdr:colOff>314325</xdr:colOff>
                    <xdr:row>35</xdr:row>
                    <xdr:rowOff>180975</xdr:rowOff>
                  </from>
                  <to>
                    <xdr:col>1</xdr:col>
                    <xdr:colOff>1543050</xdr:colOff>
                    <xdr:row>37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23" name="Check Box 280">
              <controlPr defaultSize="0" autoFill="0" autoLine="0" autoPict="0">
                <anchor moveWithCells="1">
                  <from>
                    <xdr:col>1</xdr:col>
                    <xdr:colOff>314325</xdr:colOff>
                    <xdr:row>36</xdr:row>
                    <xdr:rowOff>142875</xdr:rowOff>
                  </from>
                  <to>
                    <xdr:col>1</xdr:col>
                    <xdr:colOff>1543050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5" r:id="rId24" name="Check Box 281">
              <controlPr defaultSize="0" autoFill="0" autoLine="0" autoPict="0">
                <anchor moveWithCells="1">
                  <from>
                    <xdr:col>1</xdr:col>
                    <xdr:colOff>314325</xdr:colOff>
                    <xdr:row>38</xdr:row>
                    <xdr:rowOff>76200</xdr:rowOff>
                  </from>
                  <to>
                    <xdr:col>1</xdr:col>
                    <xdr:colOff>1543050</xdr:colOff>
                    <xdr:row>38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6" r:id="rId25" name="Check Box 282">
              <controlPr defaultSize="0" autoFill="0" autoLine="0" autoPict="0">
                <anchor moveWithCells="1">
                  <from>
                    <xdr:col>1</xdr:col>
                    <xdr:colOff>314325</xdr:colOff>
                    <xdr:row>39</xdr:row>
                    <xdr:rowOff>85725</xdr:rowOff>
                  </from>
                  <to>
                    <xdr:col>1</xdr:col>
                    <xdr:colOff>1543050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7" r:id="rId26" name="Check Box 333">
              <controlPr defaultSize="0" autoFill="0" autoLine="0" autoPict="0">
                <anchor moveWithCells="1">
                  <from>
                    <xdr:col>1</xdr:col>
                    <xdr:colOff>314325</xdr:colOff>
                    <xdr:row>41</xdr:row>
                    <xdr:rowOff>76200</xdr:rowOff>
                  </from>
                  <to>
                    <xdr:col>1</xdr:col>
                    <xdr:colOff>1543050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8" r:id="rId27" name="Check Box 334">
              <controlPr defaultSize="0" autoFill="0" autoLine="0" autoPict="0">
                <anchor moveWithCells="1">
                  <from>
                    <xdr:col>1</xdr:col>
                    <xdr:colOff>314325</xdr:colOff>
                    <xdr:row>42</xdr:row>
                    <xdr:rowOff>152400</xdr:rowOff>
                  </from>
                  <to>
                    <xdr:col>1</xdr:col>
                    <xdr:colOff>1543050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1" r:id="rId28" name="Check Box 337">
              <controlPr defaultSize="0" autoFill="0" autoLine="0" autoPict="0">
                <anchor moveWithCells="1">
                  <from>
                    <xdr:col>1</xdr:col>
                    <xdr:colOff>314325</xdr:colOff>
                    <xdr:row>44</xdr:row>
                    <xdr:rowOff>76200</xdr:rowOff>
                  </from>
                  <to>
                    <xdr:col>1</xdr:col>
                    <xdr:colOff>1543050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2" r:id="rId29" name="Check Box 338">
              <controlPr defaultSize="0" autoFill="0" autoLine="0" autoPict="0">
                <anchor moveWithCells="1">
                  <from>
                    <xdr:col>1</xdr:col>
                    <xdr:colOff>314325</xdr:colOff>
                    <xdr:row>45</xdr:row>
                    <xdr:rowOff>152400</xdr:rowOff>
                  </from>
                  <to>
                    <xdr:col>1</xdr:col>
                    <xdr:colOff>1543050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9" r:id="rId30" name="Check Box 385">
              <controlPr defaultSize="0" autoFill="0" autoLine="0" autoPict="0">
                <anchor moveWithCells="1">
                  <from>
                    <xdr:col>1</xdr:col>
                    <xdr:colOff>314325</xdr:colOff>
                    <xdr:row>47</xdr:row>
                    <xdr:rowOff>76200</xdr:rowOff>
                  </from>
                  <to>
                    <xdr:col>1</xdr:col>
                    <xdr:colOff>1543050</xdr:colOff>
                    <xdr:row>48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0" r:id="rId31" name="Check Box 386">
              <controlPr defaultSize="0" autoFill="0" autoLine="0" autoPict="0">
                <anchor moveWithCells="1">
                  <from>
                    <xdr:col>1</xdr:col>
                    <xdr:colOff>314325</xdr:colOff>
                    <xdr:row>48</xdr:row>
                    <xdr:rowOff>152400</xdr:rowOff>
                  </from>
                  <to>
                    <xdr:col>1</xdr:col>
                    <xdr:colOff>1543050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1" r:id="rId32" name="Check Box 387">
              <controlPr defaultSize="0" autoFill="0" autoLine="0" autoPict="0">
                <anchor moveWithCells="1">
                  <from>
                    <xdr:col>1</xdr:col>
                    <xdr:colOff>314325</xdr:colOff>
                    <xdr:row>49</xdr:row>
                    <xdr:rowOff>76200</xdr:rowOff>
                  </from>
                  <to>
                    <xdr:col>1</xdr:col>
                    <xdr:colOff>1543050</xdr:colOff>
                    <xdr:row>49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2" r:id="rId33" name="Check Box 388">
              <controlPr defaultSize="0" autoFill="0" autoLine="0" autoPict="0">
                <anchor moveWithCells="1">
                  <from>
                    <xdr:col>1</xdr:col>
                    <xdr:colOff>314325</xdr:colOff>
                    <xdr:row>49</xdr:row>
                    <xdr:rowOff>247650</xdr:rowOff>
                  </from>
                  <to>
                    <xdr:col>1</xdr:col>
                    <xdr:colOff>1543050</xdr:colOff>
                    <xdr:row>49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1" r:id="rId34" name="Check Box 437">
              <controlPr defaultSize="0" autoFill="0" autoLine="0" autoPict="0">
                <anchor moveWithCells="1">
                  <from>
                    <xdr:col>1</xdr:col>
                    <xdr:colOff>314325</xdr:colOff>
                    <xdr:row>52</xdr:row>
                    <xdr:rowOff>76200</xdr:rowOff>
                  </from>
                  <to>
                    <xdr:col>1</xdr:col>
                    <xdr:colOff>1543050</xdr:colOff>
                    <xdr:row>52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2" r:id="rId35" name="Check Box 438">
              <controlPr defaultSize="0" autoFill="0" autoLine="0" autoPict="0">
                <anchor moveWithCells="1">
                  <from>
                    <xdr:col>1</xdr:col>
                    <xdr:colOff>314325</xdr:colOff>
                    <xdr:row>52</xdr:row>
                    <xdr:rowOff>247650</xdr:rowOff>
                  </from>
                  <to>
                    <xdr:col>1</xdr:col>
                    <xdr:colOff>1543050</xdr:colOff>
                    <xdr:row>52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82" r:id="rId36" name="Check Box 538">
              <controlPr defaultSize="0" autoFill="0" autoLine="0" autoPict="0">
                <anchor moveWithCells="1">
                  <from>
                    <xdr:col>1</xdr:col>
                    <xdr:colOff>314325</xdr:colOff>
                    <xdr:row>55</xdr:row>
                    <xdr:rowOff>76200</xdr:rowOff>
                  </from>
                  <to>
                    <xdr:col>1</xdr:col>
                    <xdr:colOff>1543050</xdr:colOff>
                    <xdr:row>55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84" r:id="rId37" name="Check Box 540">
              <controlPr defaultSize="0" autoFill="0" autoLine="0" autoPict="0">
                <anchor moveWithCells="1">
                  <from>
                    <xdr:col>1</xdr:col>
                    <xdr:colOff>314325</xdr:colOff>
                    <xdr:row>56</xdr:row>
                    <xdr:rowOff>9525</xdr:rowOff>
                  </from>
                  <to>
                    <xdr:col>1</xdr:col>
                    <xdr:colOff>1543050</xdr:colOff>
                    <xdr:row>57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85" r:id="rId38" name="Check Box 541">
              <controlPr defaultSize="0" autoFill="0" autoLine="0" autoPict="0">
                <anchor moveWithCells="1">
                  <from>
                    <xdr:col>1</xdr:col>
                    <xdr:colOff>200025</xdr:colOff>
                    <xdr:row>27</xdr:row>
                    <xdr:rowOff>571500</xdr:rowOff>
                  </from>
                  <to>
                    <xdr:col>1</xdr:col>
                    <xdr:colOff>1428750</xdr:colOff>
                    <xdr:row>27</xdr:row>
                    <xdr:rowOff>857250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Z79"/>
  <sheetViews>
    <sheetView view="pageBreakPreview" zoomScale="80" zoomScaleNormal="100" zoomScaleSheetLayoutView="80" workbookViewId="0">
      <selection activeCell="H73" sqref="H73:I73"/>
    </sheetView>
  </sheetViews>
  <sheetFormatPr defaultRowHeight="12.75" x14ac:dyDescent="0.2"/>
  <cols>
    <col min="1" max="1" width="4.28515625" style="121" customWidth="1"/>
    <col min="2" max="2" width="28.7109375" style="117" customWidth="1"/>
    <col min="3" max="3" width="16" style="121" customWidth="1"/>
    <col min="4" max="5" width="16.42578125" style="123" customWidth="1"/>
    <col min="6" max="6" width="16.42578125" style="124" customWidth="1"/>
    <col min="7" max="7" width="11" style="117" customWidth="1"/>
    <col min="8" max="8" width="22.5703125" style="152" customWidth="1"/>
    <col min="9" max="9" width="18.140625" style="152" customWidth="1"/>
    <col min="10" max="10" width="36.140625" style="153" customWidth="1"/>
    <col min="11" max="11" width="20" style="153" customWidth="1"/>
    <col min="12" max="12" width="4.28515625" style="121" customWidth="1"/>
    <col min="13" max="15" width="15.140625" style="153" customWidth="1"/>
    <col min="16" max="16" width="23.28515625" style="153" customWidth="1"/>
    <col min="17" max="17" width="14.5703125" style="153" customWidth="1"/>
    <col min="18" max="18" width="15.85546875" style="153" customWidth="1"/>
    <col min="19" max="19" width="18.140625" style="153" customWidth="1"/>
    <col min="20" max="20" width="14.5703125" style="153" customWidth="1"/>
    <col min="21" max="22" width="13.28515625" style="153" customWidth="1"/>
    <col min="23" max="23" width="14.28515625" style="117" customWidth="1"/>
    <col min="24" max="24" width="14.140625" style="153" customWidth="1"/>
    <col min="25" max="25" width="15.5703125" style="117" customWidth="1"/>
    <col min="26" max="26" width="12.7109375" style="117" customWidth="1"/>
  </cols>
  <sheetData>
    <row r="2" spans="1:26" x14ac:dyDescent="0.2">
      <c r="D2" s="122"/>
      <c r="E2" s="122"/>
      <c r="F2" s="121"/>
    </row>
    <row r="3" spans="1:26" x14ac:dyDescent="0.2">
      <c r="D3" s="122"/>
      <c r="E3" s="122"/>
      <c r="F3" s="121"/>
    </row>
    <row r="4" spans="1:26" x14ac:dyDescent="0.2">
      <c r="D4" s="122"/>
      <c r="E4" s="122"/>
      <c r="F4" s="121"/>
    </row>
    <row r="5" spans="1:26" x14ac:dyDescent="0.2">
      <c r="D5" s="122"/>
      <c r="E5" s="122"/>
      <c r="F5" s="121"/>
    </row>
    <row r="6" spans="1:26" x14ac:dyDescent="0.2">
      <c r="A6" s="97" t="s">
        <v>112</v>
      </c>
      <c r="G6" s="92"/>
      <c r="L6" s="97" t="s">
        <v>773</v>
      </c>
    </row>
    <row r="7" spans="1:26" x14ac:dyDescent="0.2">
      <c r="D7" s="122"/>
      <c r="E7" s="122"/>
      <c r="F7" s="121"/>
    </row>
    <row r="8" spans="1:26" ht="62.25" customHeight="1" x14ac:dyDescent="0.2">
      <c r="A8" s="218" t="s">
        <v>49</v>
      </c>
      <c r="B8" s="218" t="s">
        <v>107</v>
      </c>
      <c r="C8" s="218" t="s">
        <v>50</v>
      </c>
      <c r="D8" s="218" t="s">
        <v>51</v>
      </c>
      <c r="E8" s="225" t="s">
        <v>163</v>
      </c>
      <c r="F8" s="218" t="s">
        <v>122</v>
      </c>
      <c r="G8" s="218" t="s">
        <v>52</v>
      </c>
      <c r="H8" s="219" t="s">
        <v>120</v>
      </c>
      <c r="I8" s="219" t="s">
        <v>121</v>
      </c>
      <c r="J8" s="217" t="s">
        <v>105</v>
      </c>
      <c r="K8" s="218" t="s">
        <v>8</v>
      </c>
      <c r="L8" s="218" t="s">
        <v>49</v>
      </c>
      <c r="M8" s="217" t="s">
        <v>53</v>
      </c>
      <c r="N8" s="217"/>
      <c r="O8" s="217"/>
      <c r="P8" s="217" t="s">
        <v>106</v>
      </c>
      <c r="Q8" s="218" t="s">
        <v>67</v>
      </c>
      <c r="R8" s="218"/>
      <c r="S8" s="218"/>
      <c r="T8" s="218"/>
      <c r="U8" s="218"/>
      <c r="V8" s="218"/>
      <c r="W8" s="216" t="s">
        <v>54</v>
      </c>
      <c r="X8" s="216" t="s">
        <v>55</v>
      </c>
      <c r="Y8" s="216" t="s">
        <v>56</v>
      </c>
      <c r="Z8" s="216" t="s">
        <v>57</v>
      </c>
    </row>
    <row r="9" spans="1:26" ht="62.25" customHeight="1" x14ac:dyDescent="0.2">
      <c r="A9" s="218"/>
      <c r="B9" s="218"/>
      <c r="C9" s="218"/>
      <c r="D9" s="218"/>
      <c r="E9" s="226"/>
      <c r="F9" s="218"/>
      <c r="G9" s="218"/>
      <c r="H9" s="219"/>
      <c r="I9" s="219"/>
      <c r="J9" s="217"/>
      <c r="K9" s="218"/>
      <c r="L9" s="218"/>
      <c r="M9" s="51" t="s">
        <v>58</v>
      </c>
      <c r="N9" s="51" t="s">
        <v>59</v>
      </c>
      <c r="O9" s="51" t="s">
        <v>60</v>
      </c>
      <c r="P9" s="217"/>
      <c r="Q9" s="2" t="s">
        <v>61</v>
      </c>
      <c r="R9" s="2" t="s">
        <v>62</v>
      </c>
      <c r="S9" s="2" t="s">
        <v>63</v>
      </c>
      <c r="T9" s="2" t="s">
        <v>64</v>
      </c>
      <c r="U9" s="2" t="s">
        <v>65</v>
      </c>
      <c r="V9" s="2" t="s">
        <v>66</v>
      </c>
      <c r="W9" s="216"/>
      <c r="X9" s="216"/>
      <c r="Y9" s="216"/>
      <c r="Z9" s="216"/>
    </row>
    <row r="10" spans="1:26" ht="13.5" customHeight="1" x14ac:dyDescent="0.2">
      <c r="A10" s="223" t="s">
        <v>164</v>
      </c>
      <c r="B10" s="223"/>
      <c r="C10" s="223"/>
      <c r="D10" s="223"/>
      <c r="E10" s="223"/>
      <c r="F10" s="223"/>
      <c r="G10" s="154"/>
      <c r="H10" s="155"/>
      <c r="I10" s="155"/>
      <c r="J10" s="156"/>
      <c r="K10" s="156"/>
      <c r="L10" s="223" t="s">
        <v>164</v>
      </c>
      <c r="M10" s="223"/>
      <c r="N10" s="223"/>
      <c r="O10" s="223"/>
      <c r="P10" s="223"/>
      <c r="Q10" s="223"/>
      <c r="R10" s="156"/>
      <c r="S10" s="156"/>
      <c r="T10" s="156"/>
      <c r="U10" s="156"/>
      <c r="V10" s="156"/>
      <c r="W10" s="157"/>
      <c r="X10" s="156"/>
      <c r="Y10" s="157"/>
      <c r="Z10" s="157"/>
    </row>
    <row r="11" spans="1:26" s="8" customFormat="1" ht="25.5" x14ac:dyDescent="0.2">
      <c r="A11" s="84">
        <v>1</v>
      </c>
      <c r="B11" s="84" t="s">
        <v>165</v>
      </c>
      <c r="C11" s="84" t="s">
        <v>166</v>
      </c>
      <c r="D11" s="86" t="s">
        <v>167</v>
      </c>
      <c r="E11" s="86" t="s">
        <v>168</v>
      </c>
      <c r="F11" s="86" t="s">
        <v>169</v>
      </c>
      <c r="G11" s="84">
        <v>1974</v>
      </c>
      <c r="H11" s="88"/>
      <c r="I11" s="170">
        <v>53000</v>
      </c>
      <c r="J11" s="84" t="s">
        <v>169</v>
      </c>
      <c r="K11" s="84" t="s">
        <v>170</v>
      </c>
      <c r="L11" s="84">
        <v>1</v>
      </c>
      <c r="M11" s="84" t="s">
        <v>171</v>
      </c>
      <c r="N11" s="84" t="s">
        <v>172</v>
      </c>
      <c r="O11" s="84" t="s">
        <v>173</v>
      </c>
      <c r="P11" s="84"/>
      <c r="Q11" s="84" t="s">
        <v>174</v>
      </c>
      <c r="R11" s="84" t="s">
        <v>175</v>
      </c>
      <c r="S11" s="84" t="s">
        <v>176</v>
      </c>
      <c r="T11" s="84" t="s">
        <v>175</v>
      </c>
      <c r="U11" s="84" t="s">
        <v>176</v>
      </c>
      <c r="V11" s="84" t="s">
        <v>177</v>
      </c>
      <c r="W11" s="94">
        <v>15</v>
      </c>
      <c r="X11" s="84" t="s">
        <v>169</v>
      </c>
      <c r="Y11" s="94" t="s">
        <v>169</v>
      </c>
      <c r="Z11" s="12" t="s">
        <v>169</v>
      </c>
    </row>
    <row r="12" spans="1:26" s="8" customFormat="1" ht="76.5" x14ac:dyDescent="0.2">
      <c r="A12" s="84">
        <v>2</v>
      </c>
      <c r="B12" s="84" t="s">
        <v>178</v>
      </c>
      <c r="C12" s="84" t="s">
        <v>179</v>
      </c>
      <c r="D12" s="86" t="s">
        <v>167</v>
      </c>
      <c r="E12" s="86" t="s">
        <v>168</v>
      </c>
      <c r="F12" s="86" t="s">
        <v>180</v>
      </c>
      <c r="G12" s="84" t="s">
        <v>181</v>
      </c>
      <c r="H12" s="88"/>
      <c r="I12" s="170">
        <v>5035000</v>
      </c>
      <c r="J12" s="84" t="s">
        <v>182</v>
      </c>
      <c r="K12" s="84" t="s">
        <v>183</v>
      </c>
      <c r="L12" s="84">
        <v>2</v>
      </c>
      <c r="M12" s="84" t="s">
        <v>184</v>
      </c>
      <c r="N12" s="84" t="s">
        <v>169</v>
      </c>
      <c r="O12" s="84" t="s">
        <v>185</v>
      </c>
      <c r="P12" s="84" t="s">
        <v>186</v>
      </c>
      <c r="Q12" s="84" t="s">
        <v>174</v>
      </c>
      <c r="R12" s="84" t="s">
        <v>175</v>
      </c>
      <c r="S12" s="84" t="s">
        <v>175</v>
      </c>
      <c r="T12" s="84" t="s">
        <v>175</v>
      </c>
      <c r="U12" s="84" t="s">
        <v>176</v>
      </c>
      <c r="V12" s="84" t="s">
        <v>175</v>
      </c>
      <c r="W12" s="94">
        <v>1084.56</v>
      </c>
      <c r="X12" s="84" t="s">
        <v>187</v>
      </c>
      <c r="Y12" s="94" t="s">
        <v>167</v>
      </c>
      <c r="Z12" s="12" t="s">
        <v>169</v>
      </c>
    </row>
    <row r="13" spans="1:26" s="8" customFormat="1" x14ac:dyDescent="0.2">
      <c r="A13" s="84">
        <v>3</v>
      </c>
      <c r="B13" s="84" t="s">
        <v>188</v>
      </c>
      <c r="C13" s="84" t="s">
        <v>189</v>
      </c>
      <c r="D13" s="86" t="s">
        <v>167</v>
      </c>
      <c r="E13" s="86" t="s">
        <v>168</v>
      </c>
      <c r="F13" s="86" t="s">
        <v>169</v>
      </c>
      <c r="G13" s="84" t="s">
        <v>190</v>
      </c>
      <c r="H13" s="88">
        <v>5350</v>
      </c>
      <c r="I13" s="88"/>
      <c r="J13" s="84" t="s">
        <v>169</v>
      </c>
      <c r="K13" s="84" t="s">
        <v>183</v>
      </c>
      <c r="L13" s="84">
        <v>3</v>
      </c>
      <c r="M13" s="84" t="s">
        <v>169</v>
      </c>
      <c r="N13" s="84" t="s">
        <v>169</v>
      </c>
      <c r="O13" s="84" t="s">
        <v>169</v>
      </c>
      <c r="P13" s="84"/>
      <c r="Q13" s="84" t="s">
        <v>169</v>
      </c>
      <c r="R13" s="84" t="s">
        <v>169</v>
      </c>
      <c r="S13" s="84" t="s">
        <v>169</v>
      </c>
      <c r="T13" s="84" t="s">
        <v>169</v>
      </c>
      <c r="U13" s="84" t="s">
        <v>169</v>
      </c>
      <c r="V13" s="84" t="s">
        <v>169</v>
      </c>
      <c r="W13" s="94" t="s">
        <v>169</v>
      </c>
      <c r="X13" s="84" t="s">
        <v>169</v>
      </c>
      <c r="Y13" s="94" t="s">
        <v>169</v>
      </c>
      <c r="Z13" s="12" t="s">
        <v>169</v>
      </c>
    </row>
    <row r="14" spans="1:26" s="8" customFormat="1" ht="38.25" x14ac:dyDescent="0.2">
      <c r="A14" s="84">
        <v>4</v>
      </c>
      <c r="B14" s="84" t="s">
        <v>833</v>
      </c>
      <c r="C14" s="84" t="s">
        <v>191</v>
      </c>
      <c r="D14" s="86" t="s">
        <v>167</v>
      </c>
      <c r="E14" s="86" t="s">
        <v>168</v>
      </c>
      <c r="F14" s="86" t="s">
        <v>169</v>
      </c>
      <c r="G14" s="84" t="s">
        <v>192</v>
      </c>
      <c r="H14" s="170"/>
      <c r="I14" s="170">
        <v>5170000</v>
      </c>
      <c r="J14" s="84" t="s">
        <v>193</v>
      </c>
      <c r="K14" s="84" t="s">
        <v>194</v>
      </c>
      <c r="L14" s="84">
        <v>4</v>
      </c>
      <c r="M14" s="84" t="s">
        <v>195</v>
      </c>
      <c r="N14" s="84" t="s">
        <v>196</v>
      </c>
      <c r="O14" s="84" t="s">
        <v>173</v>
      </c>
      <c r="P14" s="84"/>
      <c r="Q14" s="84" t="s">
        <v>174</v>
      </c>
      <c r="R14" s="84" t="s">
        <v>175</v>
      </c>
      <c r="S14" s="84" t="s">
        <v>175</v>
      </c>
      <c r="T14" s="84" t="s">
        <v>175</v>
      </c>
      <c r="U14" s="84" t="s">
        <v>176</v>
      </c>
      <c r="V14" s="84" t="s">
        <v>175</v>
      </c>
      <c r="W14" s="94">
        <v>1113.69</v>
      </c>
      <c r="X14" s="84" t="s">
        <v>187</v>
      </c>
      <c r="Y14" s="94" t="s">
        <v>169</v>
      </c>
      <c r="Z14" s="12" t="s">
        <v>169</v>
      </c>
    </row>
    <row r="15" spans="1:26" s="8" customFormat="1" ht="25.5" x14ac:dyDescent="0.2">
      <c r="A15" s="84">
        <v>5</v>
      </c>
      <c r="B15" s="84" t="s">
        <v>197</v>
      </c>
      <c r="C15" s="84" t="s">
        <v>198</v>
      </c>
      <c r="D15" s="86" t="s">
        <v>167</v>
      </c>
      <c r="E15" s="86" t="s">
        <v>168</v>
      </c>
      <c r="F15" s="86" t="s">
        <v>169</v>
      </c>
      <c r="G15" s="84" t="s">
        <v>192</v>
      </c>
      <c r="H15" s="170">
        <v>9400</v>
      </c>
      <c r="I15" s="170"/>
      <c r="J15" s="84" t="s">
        <v>199</v>
      </c>
      <c r="K15" s="84" t="s">
        <v>194</v>
      </c>
      <c r="L15" s="84">
        <v>5</v>
      </c>
      <c r="M15" s="84" t="s">
        <v>184</v>
      </c>
      <c r="N15" s="84" t="s">
        <v>196</v>
      </c>
      <c r="O15" s="84" t="s">
        <v>200</v>
      </c>
      <c r="P15" s="84"/>
      <c r="Q15" s="84" t="s">
        <v>201</v>
      </c>
      <c r="R15" s="84" t="s">
        <v>177</v>
      </c>
      <c r="S15" s="84" t="s">
        <v>176</v>
      </c>
      <c r="T15" s="84" t="s">
        <v>177</v>
      </c>
      <c r="U15" s="84" t="s">
        <v>176</v>
      </c>
      <c r="V15" s="84" t="s">
        <v>177</v>
      </c>
      <c r="W15" s="94">
        <v>128.77000000000001</v>
      </c>
      <c r="X15" s="84" t="s">
        <v>169</v>
      </c>
      <c r="Y15" s="94" t="s">
        <v>169</v>
      </c>
      <c r="Z15" s="12" t="s">
        <v>169</v>
      </c>
    </row>
    <row r="16" spans="1:26" s="8" customFormat="1" ht="25.5" x14ac:dyDescent="0.2">
      <c r="A16" s="84">
        <v>6</v>
      </c>
      <c r="B16" s="84" t="s">
        <v>202</v>
      </c>
      <c r="C16" s="84" t="s">
        <v>203</v>
      </c>
      <c r="D16" s="86" t="s">
        <v>167</v>
      </c>
      <c r="E16" s="86" t="s">
        <v>168</v>
      </c>
      <c r="F16" s="86" t="s">
        <v>169</v>
      </c>
      <c r="G16" s="84" t="s">
        <v>192</v>
      </c>
      <c r="H16" s="170">
        <v>8228</v>
      </c>
      <c r="I16" s="170"/>
      <c r="J16" s="84" t="s">
        <v>169</v>
      </c>
      <c r="K16" s="84" t="s">
        <v>194</v>
      </c>
      <c r="L16" s="84">
        <v>6</v>
      </c>
      <c r="M16" s="84" t="s">
        <v>169</v>
      </c>
      <c r="N16" s="84" t="s">
        <v>169</v>
      </c>
      <c r="O16" s="84" t="s">
        <v>169</v>
      </c>
      <c r="P16" s="84"/>
      <c r="Q16" s="84" t="s">
        <v>169</v>
      </c>
      <c r="R16" s="84" t="s">
        <v>169</v>
      </c>
      <c r="S16" s="84" t="s">
        <v>169</v>
      </c>
      <c r="T16" s="84" t="s">
        <v>169</v>
      </c>
      <c r="U16" s="84" t="s">
        <v>169</v>
      </c>
      <c r="V16" s="84" t="s">
        <v>169</v>
      </c>
      <c r="W16" s="94" t="s">
        <v>169</v>
      </c>
      <c r="X16" s="84" t="s">
        <v>169</v>
      </c>
      <c r="Y16" s="94" t="s">
        <v>169</v>
      </c>
      <c r="Z16" s="12" t="s">
        <v>169</v>
      </c>
    </row>
    <row r="17" spans="1:26" s="8" customFormat="1" ht="25.5" x14ac:dyDescent="0.2">
      <c r="A17" s="84">
        <v>7</v>
      </c>
      <c r="B17" s="84" t="s">
        <v>204</v>
      </c>
      <c r="C17" s="84" t="s">
        <v>166</v>
      </c>
      <c r="D17" s="86" t="s">
        <v>167</v>
      </c>
      <c r="E17" s="86" t="s">
        <v>168</v>
      </c>
      <c r="F17" s="86" t="s">
        <v>205</v>
      </c>
      <c r="G17" s="84">
        <v>1965</v>
      </c>
      <c r="H17" s="170">
        <v>32719.16</v>
      </c>
      <c r="I17" s="170"/>
      <c r="J17" s="84" t="s">
        <v>169</v>
      </c>
      <c r="K17" s="84" t="s">
        <v>206</v>
      </c>
      <c r="L17" s="84">
        <v>7</v>
      </c>
      <c r="M17" s="84" t="s">
        <v>184</v>
      </c>
      <c r="N17" s="84" t="s">
        <v>207</v>
      </c>
      <c r="O17" s="84" t="s">
        <v>208</v>
      </c>
      <c r="P17" s="84"/>
      <c r="Q17" s="84" t="s">
        <v>201</v>
      </c>
      <c r="R17" s="84" t="s">
        <v>209</v>
      </c>
      <c r="S17" s="84" t="s">
        <v>177</v>
      </c>
      <c r="T17" s="84" t="s">
        <v>177</v>
      </c>
      <c r="U17" s="84" t="s">
        <v>176</v>
      </c>
      <c r="V17" s="84" t="s">
        <v>177</v>
      </c>
      <c r="W17" s="94">
        <v>211</v>
      </c>
      <c r="X17" s="84">
        <v>1</v>
      </c>
      <c r="Y17" s="94" t="s">
        <v>168</v>
      </c>
      <c r="Z17" s="12" t="s">
        <v>168</v>
      </c>
    </row>
    <row r="18" spans="1:26" s="8" customFormat="1" ht="25.5" x14ac:dyDescent="0.2">
      <c r="A18" s="84">
        <v>8</v>
      </c>
      <c r="B18" s="84" t="s">
        <v>210</v>
      </c>
      <c r="C18" s="84" t="s">
        <v>179</v>
      </c>
      <c r="D18" s="86" t="s">
        <v>167</v>
      </c>
      <c r="E18" s="86" t="s">
        <v>168</v>
      </c>
      <c r="F18" s="86" t="s">
        <v>205</v>
      </c>
      <c r="G18" s="84">
        <v>1918</v>
      </c>
      <c r="H18" s="170">
        <v>1804610.57</v>
      </c>
      <c r="I18" s="170"/>
      <c r="J18" s="84" t="s">
        <v>199</v>
      </c>
      <c r="K18" s="84" t="s">
        <v>206</v>
      </c>
      <c r="L18" s="84">
        <v>8</v>
      </c>
      <c r="M18" s="84" t="s">
        <v>184</v>
      </c>
      <c r="N18" s="84" t="s">
        <v>207</v>
      </c>
      <c r="O18" s="84" t="s">
        <v>211</v>
      </c>
      <c r="P18" s="84" t="s">
        <v>212</v>
      </c>
      <c r="Q18" s="84" t="s">
        <v>213</v>
      </c>
      <c r="R18" s="84" t="s">
        <v>177</v>
      </c>
      <c r="S18" s="84" t="s">
        <v>177</v>
      </c>
      <c r="T18" s="84" t="s">
        <v>177</v>
      </c>
      <c r="U18" s="84" t="s">
        <v>176</v>
      </c>
      <c r="V18" s="84" t="s">
        <v>177</v>
      </c>
      <c r="W18" s="94">
        <v>968</v>
      </c>
      <c r="X18" s="84">
        <v>2</v>
      </c>
      <c r="Y18" s="94" t="s">
        <v>167</v>
      </c>
      <c r="Z18" s="12" t="s">
        <v>168</v>
      </c>
    </row>
    <row r="19" spans="1:26" s="8" customFormat="1" ht="25.5" x14ac:dyDescent="0.2">
      <c r="A19" s="84">
        <v>9</v>
      </c>
      <c r="B19" s="84" t="s">
        <v>214</v>
      </c>
      <c r="C19" s="84" t="s">
        <v>215</v>
      </c>
      <c r="D19" s="86" t="s">
        <v>167</v>
      </c>
      <c r="E19" s="86" t="s">
        <v>168</v>
      </c>
      <c r="F19" s="86" t="s">
        <v>205</v>
      </c>
      <c r="G19" s="84">
        <v>1918</v>
      </c>
      <c r="H19" s="170">
        <v>1596822.94</v>
      </c>
      <c r="I19" s="170"/>
      <c r="J19" s="84" t="s">
        <v>193</v>
      </c>
      <c r="K19" s="84" t="s">
        <v>206</v>
      </c>
      <c r="L19" s="84">
        <v>9</v>
      </c>
      <c r="M19" s="84" t="s">
        <v>184</v>
      </c>
      <c r="N19" s="84" t="s">
        <v>216</v>
      </c>
      <c r="O19" s="84" t="s">
        <v>211</v>
      </c>
      <c r="P19" s="84" t="s">
        <v>217</v>
      </c>
      <c r="Q19" s="84" t="s">
        <v>201</v>
      </c>
      <c r="R19" s="84" t="s">
        <v>177</v>
      </c>
      <c r="S19" s="84" t="s">
        <v>177</v>
      </c>
      <c r="T19" s="84" t="s">
        <v>177</v>
      </c>
      <c r="U19" s="84" t="s">
        <v>176</v>
      </c>
      <c r="V19" s="84" t="s">
        <v>177</v>
      </c>
      <c r="W19" s="94">
        <v>442</v>
      </c>
      <c r="X19" s="84">
        <v>2</v>
      </c>
      <c r="Y19" s="94" t="s">
        <v>168</v>
      </c>
      <c r="Z19" s="12" t="s">
        <v>168</v>
      </c>
    </row>
    <row r="20" spans="1:26" s="8" customFormat="1" ht="140.25" x14ac:dyDescent="0.2">
      <c r="A20" s="84">
        <v>10</v>
      </c>
      <c r="B20" s="84" t="s">
        <v>218</v>
      </c>
      <c r="C20" s="84" t="s">
        <v>219</v>
      </c>
      <c r="D20" s="86" t="s">
        <v>167</v>
      </c>
      <c r="E20" s="86" t="s">
        <v>168</v>
      </c>
      <c r="F20" s="86" t="s">
        <v>205</v>
      </c>
      <c r="G20" s="84">
        <v>1920</v>
      </c>
      <c r="H20" s="170">
        <v>5292611.92</v>
      </c>
      <c r="I20" s="170"/>
      <c r="J20" s="84" t="s">
        <v>193</v>
      </c>
      <c r="K20" s="84" t="s">
        <v>206</v>
      </c>
      <c r="L20" s="84">
        <v>10</v>
      </c>
      <c r="M20" s="84" t="s">
        <v>184</v>
      </c>
      <c r="N20" s="84" t="s">
        <v>220</v>
      </c>
      <c r="O20" s="84" t="s">
        <v>211</v>
      </c>
      <c r="P20" s="84" t="s">
        <v>221</v>
      </c>
      <c r="Q20" s="84" t="s">
        <v>174</v>
      </c>
      <c r="R20" s="84" t="s">
        <v>175</v>
      </c>
      <c r="S20" s="84" t="s">
        <v>177</v>
      </c>
      <c r="T20" s="84" t="s">
        <v>177</v>
      </c>
      <c r="U20" s="84" t="s">
        <v>176</v>
      </c>
      <c r="V20" s="84" t="s">
        <v>177</v>
      </c>
      <c r="W20" s="94">
        <v>2380</v>
      </c>
      <c r="X20" s="84" t="s">
        <v>222</v>
      </c>
      <c r="Y20" s="94" t="s">
        <v>167</v>
      </c>
      <c r="Z20" s="12" t="s">
        <v>167</v>
      </c>
    </row>
    <row r="21" spans="1:26" s="8" customFormat="1" ht="38.25" x14ac:dyDescent="0.2">
      <c r="A21" s="84">
        <v>11</v>
      </c>
      <c r="B21" s="84" t="s">
        <v>834</v>
      </c>
      <c r="C21" s="84" t="s">
        <v>835</v>
      </c>
      <c r="D21" s="86" t="s">
        <v>167</v>
      </c>
      <c r="E21" s="86" t="s">
        <v>168</v>
      </c>
      <c r="F21" s="86" t="s">
        <v>205</v>
      </c>
      <c r="G21" s="84">
        <v>1989</v>
      </c>
      <c r="H21" s="170"/>
      <c r="I21" s="170">
        <v>7283000</v>
      </c>
      <c r="J21" s="84" t="s">
        <v>223</v>
      </c>
      <c r="K21" s="84" t="s">
        <v>206</v>
      </c>
      <c r="L21" s="84">
        <v>11</v>
      </c>
      <c r="M21" s="84" t="s">
        <v>184</v>
      </c>
      <c r="N21" s="84" t="s">
        <v>207</v>
      </c>
      <c r="O21" s="84" t="s">
        <v>224</v>
      </c>
      <c r="P21" s="84" t="s">
        <v>225</v>
      </c>
      <c r="Q21" s="84" t="s">
        <v>174</v>
      </c>
      <c r="R21" s="84" t="s">
        <v>175</v>
      </c>
      <c r="S21" s="84" t="s">
        <v>175</v>
      </c>
      <c r="T21" s="84" t="s">
        <v>175</v>
      </c>
      <c r="U21" s="84" t="s">
        <v>176</v>
      </c>
      <c r="V21" s="84" t="s">
        <v>175</v>
      </c>
      <c r="W21" s="94">
        <v>1623</v>
      </c>
      <c r="X21" s="84" t="s">
        <v>226</v>
      </c>
      <c r="Y21" s="94" t="s">
        <v>167</v>
      </c>
      <c r="Z21" s="12" t="s">
        <v>167</v>
      </c>
    </row>
    <row r="22" spans="1:26" s="8" customFormat="1" ht="25.5" x14ac:dyDescent="0.2">
      <c r="A22" s="84">
        <v>12</v>
      </c>
      <c r="B22" s="84" t="s">
        <v>227</v>
      </c>
      <c r="C22" s="84" t="s">
        <v>228</v>
      </c>
      <c r="D22" s="86" t="s">
        <v>167</v>
      </c>
      <c r="E22" s="86" t="s">
        <v>168</v>
      </c>
      <c r="F22" s="86" t="s">
        <v>205</v>
      </c>
      <c r="G22" s="84">
        <v>1919</v>
      </c>
      <c r="H22" s="88">
        <v>10710.75</v>
      </c>
      <c r="I22" s="170"/>
      <c r="J22" s="84" t="s">
        <v>199</v>
      </c>
      <c r="K22" s="84" t="s">
        <v>206</v>
      </c>
      <c r="L22" s="84">
        <v>12</v>
      </c>
      <c r="M22" s="84" t="s">
        <v>184</v>
      </c>
      <c r="N22" s="84" t="s">
        <v>207</v>
      </c>
      <c r="O22" s="84" t="s">
        <v>229</v>
      </c>
      <c r="P22" s="84"/>
      <c r="Q22" s="84" t="s">
        <v>201</v>
      </c>
      <c r="R22" s="84" t="s">
        <v>175</v>
      </c>
      <c r="S22" s="84" t="s">
        <v>177</v>
      </c>
      <c r="T22" s="84" t="s">
        <v>177</v>
      </c>
      <c r="U22" s="84" t="s">
        <v>176</v>
      </c>
      <c r="V22" s="84" t="s">
        <v>177</v>
      </c>
      <c r="W22" s="94">
        <v>122</v>
      </c>
      <c r="X22" s="84" t="s">
        <v>169</v>
      </c>
      <c r="Y22" s="94" t="s">
        <v>168</v>
      </c>
      <c r="Z22" s="12" t="s">
        <v>168</v>
      </c>
    </row>
    <row r="23" spans="1:26" s="8" customFormat="1" ht="25.5" x14ac:dyDescent="0.2">
      <c r="A23" s="84">
        <v>13</v>
      </c>
      <c r="B23" s="84" t="s">
        <v>230</v>
      </c>
      <c r="C23" s="84" t="s">
        <v>189</v>
      </c>
      <c r="D23" s="86" t="s">
        <v>167</v>
      </c>
      <c r="E23" s="86" t="s">
        <v>168</v>
      </c>
      <c r="F23" s="86" t="s">
        <v>205</v>
      </c>
      <c r="G23" s="84" t="s">
        <v>231</v>
      </c>
      <c r="H23" s="88">
        <v>23231.13</v>
      </c>
      <c r="I23" s="170"/>
      <c r="J23" s="84" t="s">
        <v>169</v>
      </c>
      <c r="K23" s="84" t="s">
        <v>206</v>
      </c>
      <c r="L23" s="84">
        <v>13</v>
      </c>
      <c r="M23" s="84" t="s">
        <v>232</v>
      </c>
      <c r="N23" s="84" t="s">
        <v>207</v>
      </c>
      <c r="O23" s="84" t="s">
        <v>169</v>
      </c>
      <c r="P23" s="84"/>
      <c r="Q23" s="84" t="s">
        <v>201</v>
      </c>
      <c r="R23" s="84" t="s">
        <v>169</v>
      </c>
      <c r="S23" s="84" t="s">
        <v>176</v>
      </c>
      <c r="T23" s="84" t="s">
        <v>176</v>
      </c>
      <c r="U23" s="84" t="s">
        <v>176</v>
      </c>
      <c r="V23" s="84" t="s">
        <v>169</v>
      </c>
      <c r="W23" s="94" t="s">
        <v>169</v>
      </c>
      <c r="X23" s="84" t="s">
        <v>169</v>
      </c>
      <c r="Y23" s="94" t="s">
        <v>169</v>
      </c>
      <c r="Z23" s="12" t="s">
        <v>169</v>
      </c>
    </row>
    <row r="24" spans="1:26" s="8" customFormat="1" ht="25.5" x14ac:dyDescent="0.2">
      <c r="A24" s="84">
        <v>14</v>
      </c>
      <c r="B24" s="84" t="s">
        <v>233</v>
      </c>
      <c r="C24" s="84" t="s">
        <v>234</v>
      </c>
      <c r="D24" s="86" t="s">
        <v>168</v>
      </c>
      <c r="E24" s="86" t="s">
        <v>168</v>
      </c>
      <c r="F24" s="86" t="s">
        <v>205</v>
      </c>
      <c r="G24" s="84" t="s">
        <v>231</v>
      </c>
      <c r="H24" s="88">
        <v>10393.69</v>
      </c>
      <c r="I24" s="170"/>
      <c r="J24" s="84" t="s">
        <v>169</v>
      </c>
      <c r="K24" s="84" t="s">
        <v>206</v>
      </c>
      <c r="L24" s="84">
        <v>14</v>
      </c>
      <c r="M24" s="84" t="s">
        <v>184</v>
      </c>
      <c r="N24" s="84" t="s">
        <v>216</v>
      </c>
      <c r="O24" s="84" t="s">
        <v>211</v>
      </c>
      <c r="P24" s="84"/>
      <c r="Q24" s="84" t="s">
        <v>201</v>
      </c>
      <c r="R24" s="84" t="s">
        <v>209</v>
      </c>
      <c r="S24" s="84" t="s">
        <v>176</v>
      </c>
      <c r="T24" s="84" t="s">
        <v>177</v>
      </c>
      <c r="U24" s="84" t="s">
        <v>176</v>
      </c>
      <c r="V24" s="84" t="s">
        <v>169</v>
      </c>
      <c r="W24" s="94">
        <v>15</v>
      </c>
      <c r="X24" s="84">
        <v>1</v>
      </c>
      <c r="Y24" s="94" t="s">
        <v>168</v>
      </c>
      <c r="Z24" s="12" t="s">
        <v>168</v>
      </c>
    </row>
    <row r="25" spans="1:26" s="8" customFormat="1" ht="38.25" x14ac:dyDescent="0.2">
      <c r="A25" s="84">
        <v>15</v>
      </c>
      <c r="B25" s="84" t="s">
        <v>235</v>
      </c>
      <c r="C25" s="84" t="s">
        <v>236</v>
      </c>
      <c r="D25" s="86" t="s">
        <v>167</v>
      </c>
      <c r="E25" s="86" t="s">
        <v>168</v>
      </c>
      <c r="F25" s="86" t="s">
        <v>205</v>
      </c>
      <c r="G25" s="84">
        <v>2021</v>
      </c>
      <c r="H25" s="88">
        <v>556031.27</v>
      </c>
      <c r="I25" s="170"/>
      <c r="J25" s="84" t="s">
        <v>169</v>
      </c>
      <c r="K25" s="84" t="s">
        <v>206</v>
      </c>
      <c r="L25" s="84">
        <v>15</v>
      </c>
      <c r="M25" s="84" t="s">
        <v>237</v>
      </c>
      <c r="N25" s="84" t="s">
        <v>169</v>
      </c>
      <c r="O25" s="84" t="s">
        <v>169</v>
      </c>
      <c r="P25" s="84" t="s">
        <v>169</v>
      </c>
      <c r="Q25" s="84" t="s">
        <v>238</v>
      </c>
      <c r="R25" s="84" t="s">
        <v>169</v>
      </c>
      <c r="S25" s="84" t="s">
        <v>169</v>
      </c>
      <c r="T25" s="84" t="s">
        <v>169</v>
      </c>
      <c r="U25" s="84" t="s">
        <v>169</v>
      </c>
      <c r="V25" s="84" t="s">
        <v>169</v>
      </c>
      <c r="W25" s="94">
        <v>216</v>
      </c>
      <c r="X25" s="84" t="s">
        <v>169</v>
      </c>
      <c r="Y25" s="94" t="s">
        <v>169</v>
      </c>
      <c r="Z25" s="12" t="s">
        <v>169</v>
      </c>
    </row>
    <row r="26" spans="1:26" x14ac:dyDescent="0.2">
      <c r="A26" s="218" t="s">
        <v>0</v>
      </c>
      <c r="B26" s="218" t="s">
        <v>0</v>
      </c>
      <c r="C26" s="218"/>
      <c r="D26" s="20"/>
      <c r="E26" s="20"/>
      <c r="F26" s="33"/>
      <c r="G26" s="18"/>
      <c r="H26" s="96">
        <f>SUM(H11:H25)</f>
        <v>9350109.4299999997</v>
      </c>
      <c r="I26" s="96">
        <f>SUM(I11:I25)</f>
        <v>17541000</v>
      </c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2"/>
      <c r="X26" s="18"/>
      <c r="Y26" s="12"/>
      <c r="Z26" s="12"/>
    </row>
    <row r="27" spans="1:26" ht="12.75" customHeight="1" x14ac:dyDescent="0.2">
      <c r="A27" s="223" t="s">
        <v>332</v>
      </c>
      <c r="B27" s="223"/>
      <c r="C27" s="223"/>
      <c r="D27" s="223"/>
      <c r="E27" s="223"/>
      <c r="F27" s="223"/>
      <c r="G27" s="223"/>
      <c r="H27" s="223"/>
      <c r="I27" s="52"/>
      <c r="J27" s="156"/>
      <c r="K27" s="156"/>
      <c r="L27" s="223" t="s">
        <v>332</v>
      </c>
      <c r="M27" s="223"/>
      <c r="N27" s="223"/>
      <c r="O27" s="223"/>
      <c r="P27" s="223"/>
      <c r="Q27" s="223"/>
      <c r="R27" s="223"/>
      <c r="S27" s="223"/>
      <c r="T27" s="156"/>
      <c r="U27" s="156"/>
      <c r="V27" s="156"/>
      <c r="W27" s="157"/>
      <c r="X27" s="156"/>
      <c r="Y27" s="157"/>
      <c r="Z27" s="157"/>
    </row>
    <row r="28" spans="1:26" s="8" customFormat="1" ht="38.25" x14ac:dyDescent="0.2">
      <c r="A28" s="84">
        <v>1</v>
      </c>
      <c r="B28" s="84" t="s">
        <v>303</v>
      </c>
      <c r="C28" s="84" t="s">
        <v>304</v>
      </c>
      <c r="D28" s="86" t="s">
        <v>167</v>
      </c>
      <c r="E28" s="86" t="s">
        <v>168</v>
      </c>
      <c r="F28" s="86" t="s">
        <v>168</v>
      </c>
      <c r="G28" s="84">
        <v>1968</v>
      </c>
      <c r="H28" s="88">
        <v>4055708.96</v>
      </c>
      <c r="I28" s="170"/>
      <c r="J28" s="84" t="s">
        <v>305</v>
      </c>
      <c r="K28" s="84" t="s">
        <v>306</v>
      </c>
      <c r="L28" s="84">
        <v>1</v>
      </c>
      <c r="M28" s="84" t="s">
        <v>307</v>
      </c>
      <c r="N28" s="84" t="s">
        <v>308</v>
      </c>
      <c r="O28" s="84" t="s">
        <v>208</v>
      </c>
      <c r="P28" s="84" t="s">
        <v>309</v>
      </c>
      <c r="Q28" s="84" t="s">
        <v>310</v>
      </c>
      <c r="R28" s="84" t="s">
        <v>311</v>
      </c>
      <c r="S28" s="84" t="s">
        <v>312</v>
      </c>
      <c r="T28" s="84" t="s">
        <v>313</v>
      </c>
      <c r="U28" s="84" t="s">
        <v>176</v>
      </c>
      <c r="V28" s="84" t="s">
        <v>314</v>
      </c>
      <c r="W28" s="94">
        <v>948.83</v>
      </c>
      <c r="X28" s="84">
        <v>3</v>
      </c>
      <c r="Y28" s="94" t="s">
        <v>167</v>
      </c>
      <c r="Z28" s="94" t="s">
        <v>168</v>
      </c>
    </row>
    <row r="29" spans="1:26" s="8" customFormat="1" ht="38.25" x14ac:dyDescent="0.2">
      <c r="A29" s="84">
        <v>2</v>
      </c>
      <c r="B29" s="84" t="s">
        <v>315</v>
      </c>
      <c r="C29" s="84" t="s">
        <v>316</v>
      </c>
      <c r="D29" s="86" t="s">
        <v>167</v>
      </c>
      <c r="E29" s="86" t="s">
        <v>168</v>
      </c>
      <c r="F29" s="86" t="s">
        <v>168</v>
      </c>
      <c r="G29" s="84">
        <v>1990</v>
      </c>
      <c r="H29" s="88">
        <v>1139839.3400000001</v>
      </c>
      <c r="I29" s="170"/>
      <c r="J29" s="84" t="s">
        <v>317</v>
      </c>
      <c r="K29" s="84" t="s">
        <v>306</v>
      </c>
      <c r="L29" s="84">
        <v>2</v>
      </c>
      <c r="M29" s="84" t="s">
        <v>171</v>
      </c>
      <c r="N29" s="84" t="s">
        <v>308</v>
      </c>
      <c r="O29" s="84" t="s">
        <v>208</v>
      </c>
      <c r="P29" s="84" t="s">
        <v>318</v>
      </c>
      <c r="Q29" s="84" t="s">
        <v>310</v>
      </c>
      <c r="R29" s="84" t="s">
        <v>311</v>
      </c>
      <c r="S29" s="84" t="s">
        <v>319</v>
      </c>
      <c r="T29" s="84" t="s">
        <v>313</v>
      </c>
      <c r="U29" s="84" t="s">
        <v>176</v>
      </c>
      <c r="V29" s="84" t="s">
        <v>314</v>
      </c>
      <c r="W29" s="94">
        <v>508.76</v>
      </c>
      <c r="X29" s="84">
        <v>1</v>
      </c>
      <c r="Y29" s="94" t="s">
        <v>168</v>
      </c>
      <c r="Z29" s="94" t="s">
        <v>168</v>
      </c>
    </row>
    <row r="30" spans="1:26" s="8" customFormat="1" ht="38.25" x14ac:dyDescent="0.2">
      <c r="A30" s="84">
        <v>3</v>
      </c>
      <c r="B30" s="84" t="s">
        <v>320</v>
      </c>
      <c r="C30" s="84" t="s">
        <v>321</v>
      </c>
      <c r="D30" s="86" t="s">
        <v>167</v>
      </c>
      <c r="E30" s="86" t="s">
        <v>168</v>
      </c>
      <c r="F30" s="86" t="s">
        <v>168</v>
      </c>
      <c r="G30" s="84" t="s">
        <v>322</v>
      </c>
      <c r="H30" s="88">
        <v>501083.26</v>
      </c>
      <c r="I30" s="170"/>
      <c r="J30" s="84" t="s">
        <v>323</v>
      </c>
      <c r="K30" s="84" t="s">
        <v>306</v>
      </c>
      <c r="L30" s="84">
        <v>3</v>
      </c>
      <c r="M30" s="84" t="s">
        <v>324</v>
      </c>
      <c r="N30" s="84" t="s">
        <v>325</v>
      </c>
      <c r="O30" s="84" t="s">
        <v>208</v>
      </c>
      <c r="P30" s="84" t="s">
        <v>326</v>
      </c>
      <c r="Q30" s="84" t="s">
        <v>310</v>
      </c>
      <c r="R30" s="84" t="s">
        <v>175</v>
      </c>
      <c r="S30" s="84" t="s">
        <v>175</v>
      </c>
      <c r="T30" s="84" t="s">
        <v>313</v>
      </c>
      <c r="U30" s="84" t="s">
        <v>176</v>
      </c>
      <c r="V30" s="84" t="s">
        <v>314</v>
      </c>
      <c r="W30" s="94">
        <v>498.6</v>
      </c>
      <c r="X30" s="84">
        <v>3</v>
      </c>
      <c r="Y30" s="94" t="s">
        <v>167</v>
      </c>
      <c r="Z30" s="94" t="s">
        <v>168</v>
      </c>
    </row>
    <row r="31" spans="1:26" s="8" customFormat="1" ht="38.25" x14ac:dyDescent="0.2">
      <c r="A31" s="84">
        <v>4</v>
      </c>
      <c r="B31" s="84" t="s">
        <v>197</v>
      </c>
      <c r="C31" s="84" t="s">
        <v>327</v>
      </c>
      <c r="D31" s="86" t="s">
        <v>167</v>
      </c>
      <c r="E31" s="86" t="s">
        <v>167</v>
      </c>
      <c r="F31" s="86" t="s">
        <v>168</v>
      </c>
      <c r="G31" s="84">
        <v>1986</v>
      </c>
      <c r="H31" s="88">
        <v>12067.25</v>
      </c>
      <c r="I31" s="170"/>
      <c r="J31" s="84" t="s">
        <v>328</v>
      </c>
      <c r="K31" s="84" t="s">
        <v>306</v>
      </c>
      <c r="L31" s="84">
        <v>4</v>
      </c>
      <c r="M31" s="84" t="s">
        <v>171</v>
      </c>
      <c r="N31" s="84" t="s">
        <v>308</v>
      </c>
      <c r="O31" s="84" t="s">
        <v>208</v>
      </c>
      <c r="P31" s="84"/>
      <c r="Q31" s="84" t="s">
        <v>201</v>
      </c>
      <c r="R31" s="84" t="s">
        <v>177</v>
      </c>
      <c r="S31" s="84" t="s">
        <v>329</v>
      </c>
      <c r="T31" s="84" t="s">
        <v>177</v>
      </c>
      <c r="U31" s="84" t="s">
        <v>176</v>
      </c>
      <c r="V31" s="84" t="s">
        <v>175</v>
      </c>
      <c r="W31" s="94">
        <v>231</v>
      </c>
      <c r="X31" s="84">
        <v>1</v>
      </c>
      <c r="Y31" s="94" t="s">
        <v>168</v>
      </c>
      <c r="Z31" s="94" t="s">
        <v>168</v>
      </c>
    </row>
    <row r="32" spans="1:26" s="8" customFormat="1" ht="38.25" x14ac:dyDescent="0.2">
      <c r="A32" s="84">
        <v>5</v>
      </c>
      <c r="B32" s="84" t="s">
        <v>330</v>
      </c>
      <c r="C32" s="84" t="s">
        <v>331</v>
      </c>
      <c r="D32" s="86" t="s">
        <v>169</v>
      </c>
      <c r="E32" s="86" t="s">
        <v>169</v>
      </c>
      <c r="F32" s="86" t="s">
        <v>169</v>
      </c>
      <c r="G32" s="84">
        <v>2017</v>
      </c>
      <c r="H32" s="88">
        <v>236223.46</v>
      </c>
      <c r="I32" s="88"/>
      <c r="J32" s="84" t="s">
        <v>169</v>
      </c>
      <c r="K32" s="84" t="s">
        <v>306</v>
      </c>
      <c r="L32" s="84">
        <v>5</v>
      </c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94"/>
      <c r="X32" s="84"/>
      <c r="Y32" s="94"/>
      <c r="Z32" s="94"/>
    </row>
    <row r="33" spans="1:26" x14ac:dyDescent="0.2">
      <c r="A33" s="218" t="s">
        <v>0</v>
      </c>
      <c r="B33" s="218" t="s">
        <v>0</v>
      </c>
      <c r="C33" s="218"/>
      <c r="D33" s="20"/>
      <c r="E33" s="20"/>
      <c r="F33" s="33"/>
      <c r="G33" s="18"/>
      <c r="H33" s="96">
        <f>SUM(H28:H32)</f>
        <v>5944922.2699999996</v>
      </c>
      <c r="I33" s="96">
        <f>SUM(I28:I32)</f>
        <v>0</v>
      </c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2"/>
      <c r="X33" s="18"/>
      <c r="Y33" s="12"/>
      <c r="Z33" s="12"/>
    </row>
    <row r="34" spans="1:26" ht="12.75" customHeight="1" x14ac:dyDescent="0.2">
      <c r="A34" s="223" t="s">
        <v>375</v>
      </c>
      <c r="B34" s="223"/>
      <c r="C34" s="223"/>
      <c r="D34" s="223"/>
      <c r="E34" s="223"/>
      <c r="F34" s="223"/>
      <c r="G34" s="223"/>
      <c r="H34" s="223"/>
      <c r="I34" s="52"/>
      <c r="J34" s="156"/>
      <c r="K34" s="156"/>
      <c r="L34" s="223" t="s">
        <v>375</v>
      </c>
      <c r="M34" s="223"/>
      <c r="N34" s="223"/>
      <c r="O34" s="223"/>
      <c r="P34" s="223"/>
      <c r="Q34" s="223"/>
      <c r="R34" s="223"/>
      <c r="S34" s="223"/>
      <c r="T34" s="156"/>
      <c r="U34" s="156"/>
      <c r="V34" s="156"/>
      <c r="W34" s="157"/>
      <c r="X34" s="156"/>
      <c r="Y34" s="157"/>
      <c r="Z34" s="157"/>
    </row>
    <row r="35" spans="1:26" ht="25.5" x14ac:dyDescent="0.2">
      <c r="A35" s="84">
        <v>1</v>
      </c>
      <c r="B35" s="84" t="s">
        <v>376</v>
      </c>
      <c r="C35" s="84" t="s">
        <v>377</v>
      </c>
      <c r="D35" s="86" t="s">
        <v>167</v>
      </c>
      <c r="E35" s="86"/>
      <c r="F35" s="86" t="s">
        <v>168</v>
      </c>
      <c r="G35" s="84" t="s">
        <v>378</v>
      </c>
      <c r="H35" s="88"/>
      <c r="I35" s="170">
        <v>13339000</v>
      </c>
      <c r="J35" s="84" t="s">
        <v>379</v>
      </c>
      <c r="K35" s="84" t="s">
        <v>380</v>
      </c>
      <c r="L35" s="84">
        <v>1</v>
      </c>
      <c r="M35" s="84" t="s">
        <v>381</v>
      </c>
      <c r="N35" s="84" t="s">
        <v>382</v>
      </c>
      <c r="O35" s="84" t="s">
        <v>383</v>
      </c>
      <c r="P35" s="84"/>
      <c r="Q35" s="84" t="s">
        <v>384</v>
      </c>
      <c r="R35" s="84" t="s">
        <v>385</v>
      </c>
      <c r="S35" s="84" t="s">
        <v>384</v>
      </c>
      <c r="T35" s="84" t="s">
        <v>384</v>
      </c>
      <c r="U35" s="84" t="s">
        <v>386</v>
      </c>
      <c r="V35" s="84" t="s">
        <v>384</v>
      </c>
      <c r="W35" s="94">
        <v>4000</v>
      </c>
      <c r="X35" s="84">
        <v>3</v>
      </c>
      <c r="Y35" s="94" t="s">
        <v>167</v>
      </c>
      <c r="Z35" s="94" t="s">
        <v>167</v>
      </c>
    </row>
    <row r="36" spans="1:26" ht="25.5" x14ac:dyDescent="0.2">
      <c r="A36" s="84">
        <v>2</v>
      </c>
      <c r="B36" s="84" t="s">
        <v>387</v>
      </c>
      <c r="C36" s="84" t="s">
        <v>387</v>
      </c>
      <c r="D36" s="86" t="s">
        <v>167</v>
      </c>
      <c r="E36" s="86"/>
      <c r="F36" s="86" t="s">
        <v>168</v>
      </c>
      <c r="G36" s="84" t="s">
        <v>192</v>
      </c>
      <c r="H36" s="88"/>
      <c r="I36" s="170">
        <v>1602000</v>
      </c>
      <c r="J36" s="84" t="s">
        <v>388</v>
      </c>
      <c r="K36" s="84" t="s">
        <v>380</v>
      </c>
      <c r="L36" s="84">
        <v>2</v>
      </c>
      <c r="M36" s="84" t="s">
        <v>381</v>
      </c>
      <c r="N36" s="84" t="s">
        <v>382</v>
      </c>
      <c r="O36" s="84" t="s">
        <v>389</v>
      </c>
      <c r="P36" s="84"/>
      <c r="Q36" s="84" t="s">
        <v>390</v>
      </c>
      <c r="R36" s="84" t="s">
        <v>384</v>
      </c>
      <c r="S36" s="84" t="s">
        <v>390</v>
      </c>
      <c r="T36" s="84" t="s">
        <v>390</v>
      </c>
      <c r="U36" s="84" t="s">
        <v>386</v>
      </c>
      <c r="V36" s="84" t="s">
        <v>384</v>
      </c>
      <c r="W36" s="94">
        <v>308.5</v>
      </c>
      <c r="X36" s="84">
        <v>1</v>
      </c>
      <c r="Y36" s="94" t="s">
        <v>168</v>
      </c>
      <c r="Z36" s="94" t="s">
        <v>168</v>
      </c>
    </row>
    <row r="37" spans="1:26" ht="25.5" x14ac:dyDescent="0.2">
      <c r="A37" s="84">
        <v>3</v>
      </c>
      <c r="B37" s="84" t="s">
        <v>391</v>
      </c>
      <c r="C37" s="84" t="s">
        <v>169</v>
      </c>
      <c r="D37" s="86" t="s">
        <v>167</v>
      </c>
      <c r="E37" s="86"/>
      <c r="F37" s="86" t="s">
        <v>168</v>
      </c>
      <c r="G37" s="84" t="s">
        <v>192</v>
      </c>
      <c r="H37" s="88">
        <v>8228</v>
      </c>
      <c r="I37" s="88"/>
      <c r="J37" s="84" t="s">
        <v>169</v>
      </c>
      <c r="K37" s="84" t="s">
        <v>380</v>
      </c>
      <c r="L37" s="84">
        <v>3</v>
      </c>
      <c r="M37" s="84" t="s">
        <v>169</v>
      </c>
      <c r="N37" s="84" t="s">
        <v>169</v>
      </c>
      <c r="O37" s="84" t="s">
        <v>169</v>
      </c>
      <c r="P37" s="84"/>
      <c r="Q37" s="84" t="s">
        <v>386</v>
      </c>
      <c r="R37" s="84" t="s">
        <v>386</v>
      </c>
      <c r="S37" s="84" t="s">
        <v>386</v>
      </c>
      <c r="T37" s="84" t="s">
        <v>386</v>
      </c>
      <c r="U37" s="84" t="s">
        <v>386</v>
      </c>
      <c r="V37" s="84" t="s">
        <v>386</v>
      </c>
      <c r="W37" s="94" t="s">
        <v>169</v>
      </c>
      <c r="X37" s="84" t="s">
        <v>169</v>
      </c>
      <c r="Y37" s="94" t="s">
        <v>169</v>
      </c>
      <c r="Z37" s="94" t="s">
        <v>169</v>
      </c>
    </row>
    <row r="38" spans="1:26" ht="25.5" x14ac:dyDescent="0.2">
      <c r="A38" s="84">
        <v>4</v>
      </c>
      <c r="B38" s="84" t="s">
        <v>392</v>
      </c>
      <c r="C38" s="84" t="s">
        <v>169</v>
      </c>
      <c r="D38" s="86" t="s">
        <v>167</v>
      </c>
      <c r="E38" s="86"/>
      <c r="F38" s="86" t="s">
        <v>168</v>
      </c>
      <c r="G38" s="84" t="s">
        <v>192</v>
      </c>
      <c r="H38" s="88">
        <v>59999.16</v>
      </c>
      <c r="I38" s="88"/>
      <c r="J38" s="84" t="s">
        <v>169</v>
      </c>
      <c r="K38" s="84" t="s">
        <v>380</v>
      </c>
      <c r="L38" s="84">
        <v>4</v>
      </c>
      <c r="M38" s="84" t="s">
        <v>169</v>
      </c>
      <c r="N38" s="84" t="s">
        <v>169</v>
      </c>
      <c r="O38" s="84" t="s">
        <v>169</v>
      </c>
      <c r="P38" s="84"/>
      <c r="Q38" s="84" t="s">
        <v>386</v>
      </c>
      <c r="R38" s="84" t="s">
        <v>386</v>
      </c>
      <c r="S38" s="84" t="s">
        <v>386</v>
      </c>
      <c r="T38" s="84" t="s">
        <v>386</v>
      </c>
      <c r="U38" s="84" t="s">
        <v>386</v>
      </c>
      <c r="V38" s="84" t="s">
        <v>386</v>
      </c>
      <c r="W38" s="94" t="s">
        <v>169</v>
      </c>
      <c r="X38" s="84" t="s">
        <v>169</v>
      </c>
      <c r="Y38" s="94" t="s">
        <v>169</v>
      </c>
      <c r="Z38" s="94" t="s">
        <v>169</v>
      </c>
    </row>
    <row r="39" spans="1:26" ht="25.5" x14ac:dyDescent="0.2">
      <c r="A39" s="84">
        <v>5</v>
      </c>
      <c r="B39" s="84" t="s">
        <v>393</v>
      </c>
      <c r="C39" s="84"/>
      <c r="D39" s="86" t="s">
        <v>167</v>
      </c>
      <c r="E39" s="86"/>
      <c r="F39" s="86" t="s">
        <v>168</v>
      </c>
      <c r="G39" s="84">
        <v>2022</v>
      </c>
      <c r="H39" s="88">
        <v>371270.62</v>
      </c>
      <c r="I39" s="88"/>
      <c r="J39" s="84"/>
      <c r="K39" s="84"/>
      <c r="L39" s="84">
        <v>5</v>
      </c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94"/>
      <c r="X39" s="84"/>
      <c r="Y39" s="94"/>
      <c r="Z39" s="94"/>
    </row>
    <row r="40" spans="1:26" ht="25.5" x14ac:dyDescent="0.2">
      <c r="A40" s="84">
        <v>6</v>
      </c>
      <c r="B40" s="84" t="s">
        <v>394</v>
      </c>
      <c r="C40" s="84" t="s">
        <v>169</v>
      </c>
      <c r="D40" s="86" t="s">
        <v>169</v>
      </c>
      <c r="E40" s="86"/>
      <c r="F40" s="86" t="s">
        <v>169</v>
      </c>
      <c r="G40" s="84" t="s">
        <v>169</v>
      </c>
      <c r="H40" s="88">
        <v>3388</v>
      </c>
      <c r="I40" s="88"/>
      <c r="J40" s="84" t="s">
        <v>169</v>
      </c>
      <c r="K40" s="84" t="s">
        <v>380</v>
      </c>
      <c r="L40" s="84">
        <v>6</v>
      </c>
      <c r="M40" s="84" t="s">
        <v>169</v>
      </c>
      <c r="N40" s="84" t="s">
        <v>169</v>
      </c>
      <c r="O40" s="84" t="s">
        <v>169</v>
      </c>
      <c r="P40" s="84"/>
      <c r="Q40" s="84"/>
      <c r="R40" s="84"/>
      <c r="S40" s="84"/>
      <c r="T40" s="84"/>
      <c r="U40" s="84"/>
      <c r="V40" s="84"/>
      <c r="W40" s="94"/>
      <c r="X40" s="84"/>
      <c r="Y40" s="94"/>
      <c r="Z40" s="94"/>
    </row>
    <row r="41" spans="1:26" ht="25.5" x14ac:dyDescent="0.2">
      <c r="A41" s="84">
        <v>7</v>
      </c>
      <c r="B41" s="84" t="s">
        <v>395</v>
      </c>
      <c r="C41" s="84"/>
      <c r="D41" s="86"/>
      <c r="E41" s="86"/>
      <c r="F41" s="86"/>
      <c r="G41" s="84"/>
      <c r="H41" s="88">
        <v>7232.02</v>
      </c>
      <c r="I41" s="88"/>
      <c r="J41" s="84"/>
      <c r="K41" s="84" t="s">
        <v>380</v>
      </c>
      <c r="L41" s="84">
        <v>7</v>
      </c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94"/>
      <c r="X41" s="84"/>
      <c r="Y41" s="94"/>
      <c r="Z41" s="94"/>
    </row>
    <row r="42" spans="1:26" ht="25.5" x14ac:dyDescent="0.2">
      <c r="A42" s="84">
        <v>8</v>
      </c>
      <c r="B42" s="84" t="s">
        <v>396</v>
      </c>
      <c r="C42" s="84" t="s">
        <v>396</v>
      </c>
      <c r="D42" s="86" t="s">
        <v>167</v>
      </c>
      <c r="E42" s="86"/>
      <c r="F42" s="86" t="s">
        <v>168</v>
      </c>
      <c r="G42" s="84" t="s">
        <v>192</v>
      </c>
      <c r="H42" s="88">
        <v>10000</v>
      </c>
      <c r="I42" s="88"/>
      <c r="J42" s="84" t="s">
        <v>397</v>
      </c>
      <c r="K42" s="84" t="s">
        <v>380</v>
      </c>
      <c r="L42" s="84">
        <v>8</v>
      </c>
      <c r="M42" s="84" t="s">
        <v>381</v>
      </c>
      <c r="N42" s="84"/>
      <c r="O42" s="84"/>
      <c r="P42" s="84"/>
      <c r="Q42" s="84"/>
      <c r="R42" s="84"/>
      <c r="S42" s="84"/>
      <c r="T42" s="84"/>
      <c r="U42" s="84"/>
      <c r="V42" s="84"/>
      <c r="W42" s="94"/>
      <c r="X42" s="84"/>
      <c r="Y42" s="94"/>
      <c r="Z42" s="94"/>
    </row>
    <row r="43" spans="1:26" x14ac:dyDescent="0.2">
      <c r="A43" s="218" t="s">
        <v>0</v>
      </c>
      <c r="B43" s="218"/>
      <c r="C43" s="218"/>
      <c r="D43" s="20"/>
      <c r="E43" s="20"/>
      <c r="F43" s="33"/>
      <c r="G43" s="18"/>
      <c r="H43" s="96">
        <f>SUM(H35:H42)</f>
        <v>460117.80000000005</v>
      </c>
      <c r="I43" s="96">
        <f>SUM(I35:I42)</f>
        <v>14941000</v>
      </c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2"/>
      <c r="X43" s="18"/>
      <c r="Y43" s="12"/>
      <c r="Z43" s="12"/>
    </row>
    <row r="44" spans="1:26" ht="12.75" customHeight="1" x14ac:dyDescent="0.2">
      <c r="A44" s="223" t="s">
        <v>408</v>
      </c>
      <c r="B44" s="223"/>
      <c r="C44" s="223"/>
      <c r="D44" s="223"/>
      <c r="E44" s="223"/>
      <c r="F44" s="223"/>
      <c r="G44" s="223"/>
      <c r="H44" s="223"/>
      <c r="I44" s="52"/>
      <c r="J44" s="156"/>
      <c r="K44" s="156"/>
      <c r="L44" s="223" t="s">
        <v>408</v>
      </c>
      <c r="M44" s="223"/>
      <c r="N44" s="223"/>
      <c r="O44" s="223"/>
      <c r="P44" s="223"/>
      <c r="Q44" s="223"/>
      <c r="R44" s="223"/>
      <c r="S44" s="223"/>
      <c r="T44" s="156"/>
      <c r="U44" s="156"/>
      <c r="V44" s="156"/>
      <c r="W44" s="157"/>
      <c r="X44" s="156"/>
      <c r="Y44" s="157"/>
      <c r="Z44" s="157"/>
    </row>
    <row r="45" spans="1:26" ht="38.25" x14ac:dyDescent="0.2">
      <c r="A45" s="84">
        <v>1</v>
      </c>
      <c r="B45" s="84" t="s">
        <v>409</v>
      </c>
      <c r="C45" s="84" t="s">
        <v>410</v>
      </c>
      <c r="D45" s="86" t="s">
        <v>167</v>
      </c>
      <c r="E45" s="86" t="s">
        <v>168</v>
      </c>
      <c r="F45" s="86" t="s">
        <v>167</v>
      </c>
      <c r="G45" s="84">
        <v>1935</v>
      </c>
      <c r="H45" s="88"/>
      <c r="I45" s="170">
        <v>4563000</v>
      </c>
      <c r="J45" s="84" t="s">
        <v>411</v>
      </c>
      <c r="K45" s="84" t="s">
        <v>412</v>
      </c>
      <c r="L45" s="84">
        <v>1</v>
      </c>
      <c r="M45" s="84" t="s">
        <v>413</v>
      </c>
      <c r="N45" s="84" t="s">
        <v>414</v>
      </c>
      <c r="O45" s="84" t="s">
        <v>415</v>
      </c>
      <c r="P45" s="84" t="s">
        <v>416</v>
      </c>
      <c r="Q45" s="84" t="s">
        <v>238</v>
      </c>
      <c r="R45" s="84" t="s">
        <v>238</v>
      </c>
      <c r="S45" s="84" t="s">
        <v>174</v>
      </c>
      <c r="T45" s="84" t="s">
        <v>238</v>
      </c>
      <c r="U45" s="84" t="s">
        <v>176</v>
      </c>
      <c r="V45" s="84" t="s">
        <v>174</v>
      </c>
      <c r="W45" s="94">
        <v>1100.7</v>
      </c>
      <c r="X45" s="84">
        <v>3</v>
      </c>
      <c r="Y45" s="94" t="s">
        <v>167</v>
      </c>
      <c r="Z45" s="94" t="s">
        <v>168</v>
      </c>
    </row>
    <row r="46" spans="1:26" ht="38.25" x14ac:dyDescent="0.2">
      <c r="A46" s="84">
        <v>2</v>
      </c>
      <c r="B46" s="84" t="s">
        <v>417</v>
      </c>
      <c r="C46" s="84" t="s">
        <v>410</v>
      </c>
      <c r="D46" s="86" t="s">
        <v>167</v>
      </c>
      <c r="E46" s="86" t="s">
        <v>168</v>
      </c>
      <c r="F46" s="86" t="s">
        <v>167</v>
      </c>
      <c r="G46" s="84">
        <v>1910</v>
      </c>
      <c r="H46" s="88"/>
      <c r="I46" s="170">
        <v>1543000</v>
      </c>
      <c r="J46" s="84" t="s">
        <v>411</v>
      </c>
      <c r="K46" s="84" t="s">
        <v>412</v>
      </c>
      <c r="L46" s="84">
        <v>2</v>
      </c>
      <c r="M46" s="84" t="s">
        <v>413</v>
      </c>
      <c r="N46" s="84" t="s">
        <v>414</v>
      </c>
      <c r="O46" s="84" t="s">
        <v>415</v>
      </c>
      <c r="P46" s="84"/>
      <c r="Q46" s="84" t="s">
        <v>238</v>
      </c>
      <c r="R46" s="84" t="s">
        <v>238</v>
      </c>
      <c r="S46" s="84" t="s">
        <v>174</v>
      </c>
      <c r="T46" s="84" t="s">
        <v>238</v>
      </c>
      <c r="U46" s="84" t="s">
        <v>176</v>
      </c>
      <c r="V46" s="84" t="s">
        <v>174</v>
      </c>
      <c r="W46" s="94">
        <v>372.3</v>
      </c>
      <c r="X46" s="84">
        <v>1</v>
      </c>
      <c r="Y46" s="94" t="s">
        <v>168</v>
      </c>
      <c r="Z46" s="94" t="s">
        <v>168</v>
      </c>
    </row>
    <row r="47" spans="1:26" ht="51" x14ac:dyDescent="0.2">
      <c r="A47" s="84">
        <v>3</v>
      </c>
      <c r="B47" s="84" t="s">
        <v>418</v>
      </c>
      <c r="C47" s="84" t="s">
        <v>410</v>
      </c>
      <c r="D47" s="86" t="s">
        <v>167</v>
      </c>
      <c r="E47" s="86" t="s">
        <v>168</v>
      </c>
      <c r="F47" s="86" t="s">
        <v>167</v>
      </c>
      <c r="G47" s="84">
        <v>1910</v>
      </c>
      <c r="H47" s="88"/>
      <c r="I47" s="170">
        <v>1708000</v>
      </c>
      <c r="J47" s="84" t="s">
        <v>411</v>
      </c>
      <c r="K47" s="84" t="s">
        <v>412</v>
      </c>
      <c r="L47" s="84">
        <v>3</v>
      </c>
      <c r="M47" s="84" t="s">
        <v>413</v>
      </c>
      <c r="N47" s="84" t="s">
        <v>414</v>
      </c>
      <c r="O47" s="84" t="s">
        <v>415</v>
      </c>
      <c r="P47" s="84" t="s">
        <v>419</v>
      </c>
      <c r="Q47" s="84" t="s">
        <v>238</v>
      </c>
      <c r="R47" s="84" t="s">
        <v>238</v>
      </c>
      <c r="S47" s="84" t="s">
        <v>174</v>
      </c>
      <c r="T47" s="84" t="s">
        <v>238</v>
      </c>
      <c r="U47" s="84" t="s">
        <v>176</v>
      </c>
      <c r="V47" s="84" t="s">
        <v>174</v>
      </c>
      <c r="W47" s="94">
        <v>412</v>
      </c>
      <c r="X47" s="84">
        <v>1</v>
      </c>
      <c r="Y47" s="94" t="s">
        <v>168</v>
      </c>
      <c r="Z47" s="94" t="s">
        <v>168</v>
      </c>
    </row>
    <row r="48" spans="1:26" ht="38.25" x14ac:dyDescent="0.2">
      <c r="A48" s="84">
        <v>4</v>
      </c>
      <c r="B48" s="84" t="s">
        <v>420</v>
      </c>
      <c r="C48" s="84" t="s">
        <v>410</v>
      </c>
      <c r="D48" s="86" t="s">
        <v>167</v>
      </c>
      <c r="E48" s="86" t="s">
        <v>168</v>
      </c>
      <c r="F48" s="86" t="s">
        <v>167</v>
      </c>
      <c r="G48" s="84">
        <v>1900</v>
      </c>
      <c r="H48" s="88"/>
      <c r="I48" s="170">
        <v>2073000</v>
      </c>
      <c r="J48" s="84" t="s">
        <v>411</v>
      </c>
      <c r="K48" s="84" t="s">
        <v>412</v>
      </c>
      <c r="L48" s="84">
        <v>4</v>
      </c>
      <c r="M48" s="84" t="s">
        <v>413</v>
      </c>
      <c r="N48" s="84" t="s">
        <v>414</v>
      </c>
      <c r="O48" s="84" t="s">
        <v>211</v>
      </c>
      <c r="P48" s="84"/>
      <c r="Q48" s="84" t="s">
        <v>238</v>
      </c>
      <c r="R48" s="84" t="s">
        <v>238</v>
      </c>
      <c r="S48" s="84" t="s">
        <v>174</v>
      </c>
      <c r="T48" s="84" t="s">
        <v>238</v>
      </c>
      <c r="U48" s="84" t="s">
        <v>176</v>
      </c>
      <c r="V48" s="84" t="s">
        <v>238</v>
      </c>
      <c r="W48" s="94">
        <v>499.92</v>
      </c>
      <c r="X48" s="84">
        <v>3</v>
      </c>
      <c r="Y48" s="94" t="s">
        <v>167</v>
      </c>
      <c r="Z48" s="94" t="s">
        <v>168</v>
      </c>
    </row>
    <row r="49" spans="1:26" ht="38.25" x14ac:dyDescent="0.2">
      <c r="A49" s="84">
        <v>5</v>
      </c>
      <c r="B49" s="84" t="s">
        <v>421</v>
      </c>
      <c r="C49" s="84" t="s">
        <v>410</v>
      </c>
      <c r="D49" s="86" t="s">
        <v>167</v>
      </c>
      <c r="E49" s="86" t="s">
        <v>168</v>
      </c>
      <c r="F49" s="86" t="s">
        <v>168</v>
      </c>
      <c r="G49" s="84">
        <v>1984</v>
      </c>
      <c r="H49" s="88">
        <v>6892.3</v>
      </c>
      <c r="I49" s="170"/>
      <c r="J49" s="84" t="s">
        <v>411</v>
      </c>
      <c r="K49" s="84" t="s">
        <v>412</v>
      </c>
      <c r="L49" s="84">
        <v>5</v>
      </c>
      <c r="M49" s="84" t="s">
        <v>413</v>
      </c>
      <c r="N49" s="84" t="s">
        <v>414</v>
      </c>
      <c r="O49" s="84" t="s">
        <v>208</v>
      </c>
      <c r="P49" s="84"/>
      <c r="Q49" s="84" t="s">
        <v>174</v>
      </c>
      <c r="R49" s="84" t="s">
        <v>174</v>
      </c>
      <c r="S49" s="84" t="s">
        <v>174</v>
      </c>
      <c r="T49" s="84" t="s">
        <v>174</v>
      </c>
      <c r="U49" s="84" t="s">
        <v>176</v>
      </c>
      <c r="V49" s="84" t="s">
        <v>174</v>
      </c>
      <c r="W49" s="94">
        <v>77.7</v>
      </c>
      <c r="X49" s="84">
        <v>1</v>
      </c>
      <c r="Y49" s="94" t="s">
        <v>168</v>
      </c>
      <c r="Z49" s="94" t="s">
        <v>168</v>
      </c>
    </row>
    <row r="50" spans="1:26" ht="38.25" x14ac:dyDescent="0.2">
      <c r="A50" s="84">
        <v>6</v>
      </c>
      <c r="B50" s="84" t="s">
        <v>197</v>
      </c>
      <c r="C50" s="84"/>
      <c r="D50" s="86" t="s">
        <v>167</v>
      </c>
      <c r="E50" s="86" t="s">
        <v>168</v>
      </c>
      <c r="F50" s="86" t="s">
        <v>168</v>
      </c>
      <c r="G50" s="84">
        <v>1984</v>
      </c>
      <c r="H50" s="88">
        <v>16213.3</v>
      </c>
      <c r="I50" s="170"/>
      <c r="J50" s="84" t="s">
        <v>411</v>
      </c>
      <c r="K50" s="84" t="s">
        <v>412</v>
      </c>
      <c r="L50" s="84">
        <v>6</v>
      </c>
      <c r="M50" s="84" t="s">
        <v>413</v>
      </c>
      <c r="N50" s="84" t="s">
        <v>414</v>
      </c>
      <c r="O50" s="84" t="s">
        <v>422</v>
      </c>
      <c r="P50" s="84"/>
      <c r="Q50" s="84" t="s">
        <v>423</v>
      </c>
      <c r="R50" s="84" t="s">
        <v>213</v>
      </c>
      <c r="S50" s="84" t="s">
        <v>176</v>
      </c>
      <c r="T50" s="84" t="s">
        <v>213</v>
      </c>
      <c r="U50" s="84" t="s">
        <v>176</v>
      </c>
      <c r="V50" s="84" t="s">
        <v>176</v>
      </c>
      <c r="W50" s="94">
        <v>92.4</v>
      </c>
      <c r="X50" s="84">
        <v>1</v>
      </c>
      <c r="Y50" s="94" t="s">
        <v>168</v>
      </c>
      <c r="Z50" s="94" t="s">
        <v>168</v>
      </c>
    </row>
    <row r="51" spans="1:26" ht="38.25" x14ac:dyDescent="0.2">
      <c r="A51" s="84">
        <v>7</v>
      </c>
      <c r="B51" s="84" t="s">
        <v>775</v>
      </c>
      <c r="C51" s="84" t="s">
        <v>410</v>
      </c>
      <c r="D51" s="86" t="s">
        <v>167</v>
      </c>
      <c r="E51" s="86" t="s">
        <v>168</v>
      </c>
      <c r="F51" s="86" t="s">
        <v>168</v>
      </c>
      <c r="G51" s="84">
        <v>1983</v>
      </c>
      <c r="H51" s="88"/>
      <c r="I51" s="170">
        <f>1407000+492000</f>
        <v>1899000</v>
      </c>
      <c r="J51" s="84" t="s">
        <v>411</v>
      </c>
      <c r="K51" s="84" t="s">
        <v>424</v>
      </c>
      <c r="L51" s="84">
        <v>7</v>
      </c>
      <c r="M51" s="84" t="s">
        <v>413</v>
      </c>
      <c r="N51" s="84" t="s">
        <v>414</v>
      </c>
      <c r="O51" s="84" t="s">
        <v>415</v>
      </c>
      <c r="P51" s="84"/>
      <c r="Q51" s="84" t="s">
        <v>238</v>
      </c>
      <c r="R51" s="84" t="s">
        <v>174</v>
      </c>
      <c r="S51" s="84" t="s">
        <v>238</v>
      </c>
      <c r="T51" s="84" t="s">
        <v>174</v>
      </c>
      <c r="U51" s="84" t="s">
        <v>176</v>
      </c>
      <c r="V51" s="84" t="s">
        <v>201</v>
      </c>
      <c r="W51" s="94">
        <v>325.7</v>
      </c>
      <c r="X51" s="84">
        <v>1</v>
      </c>
      <c r="Y51" s="94" t="s">
        <v>168</v>
      </c>
      <c r="Z51" s="94" t="s">
        <v>168</v>
      </c>
    </row>
    <row r="52" spans="1:26" ht="38.25" x14ac:dyDescent="0.2">
      <c r="A52" s="84">
        <v>8</v>
      </c>
      <c r="B52" s="84" t="s">
        <v>425</v>
      </c>
      <c r="C52" s="84" t="s">
        <v>410</v>
      </c>
      <c r="D52" s="86" t="s">
        <v>167</v>
      </c>
      <c r="E52" s="86" t="s">
        <v>168</v>
      </c>
      <c r="F52" s="86" t="s">
        <v>168</v>
      </c>
      <c r="G52" s="84">
        <v>1998</v>
      </c>
      <c r="H52" s="88"/>
      <c r="I52" s="170">
        <v>419000</v>
      </c>
      <c r="J52" s="84" t="s">
        <v>411</v>
      </c>
      <c r="K52" s="84" t="s">
        <v>424</v>
      </c>
      <c r="L52" s="84">
        <v>8</v>
      </c>
      <c r="M52" s="84" t="s">
        <v>413</v>
      </c>
      <c r="N52" s="84" t="s">
        <v>414</v>
      </c>
      <c r="O52" s="84" t="s">
        <v>415</v>
      </c>
      <c r="P52" s="84"/>
      <c r="Q52" s="84" t="s">
        <v>426</v>
      </c>
      <c r="R52" s="84" t="s">
        <v>426</v>
      </c>
      <c r="S52" s="84" t="s">
        <v>174</v>
      </c>
      <c r="T52" s="84" t="s">
        <v>174</v>
      </c>
      <c r="U52" s="84" t="s">
        <v>176</v>
      </c>
      <c r="V52" s="84" t="s">
        <v>238</v>
      </c>
      <c r="W52" s="94">
        <v>97</v>
      </c>
      <c r="X52" s="84">
        <v>1</v>
      </c>
      <c r="Y52" s="94" t="s">
        <v>168</v>
      </c>
      <c r="Z52" s="94" t="s">
        <v>168</v>
      </c>
    </row>
    <row r="53" spans="1:26" ht="38.25" x14ac:dyDescent="0.2">
      <c r="A53" s="84">
        <v>9</v>
      </c>
      <c r="B53" s="84" t="s">
        <v>427</v>
      </c>
      <c r="C53" s="84" t="s">
        <v>428</v>
      </c>
      <c r="D53" s="86" t="s">
        <v>167</v>
      </c>
      <c r="E53" s="86"/>
      <c r="F53" s="86" t="s">
        <v>168</v>
      </c>
      <c r="G53" s="84">
        <v>1992</v>
      </c>
      <c r="H53" s="88">
        <v>8501.5</v>
      </c>
      <c r="I53" s="88"/>
      <c r="J53" s="84" t="s">
        <v>411</v>
      </c>
      <c r="K53" s="84" t="s">
        <v>424</v>
      </c>
      <c r="L53" s="84">
        <v>9</v>
      </c>
      <c r="M53" s="84" t="s">
        <v>429</v>
      </c>
      <c r="N53" s="84" t="s">
        <v>169</v>
      </c>
      <c r="O53" s="84" t="s">
        <v>430</v>
      </c>
      <c r="P53" s="84"/>
      <c r="Q53" s="84" t="s">
        <v>176</v>
      </c>
      <c r="R53" s="84" t="s">
        <v>176</v>
      </c>
      <c r="S53" s="84" t="s">
        <v>176</v>
      </c>
      <c r="T53" s="84" t="s">
        <v>176</v>
      </c>
      <c r="U53" s="84" t="s">
        <v>176</v>
      </c>
      <c r="V53" s="84" t="s">
        <v>176</v>
      </c>
      <c r="W53" s="94" t="s">
        <v>169</v>
      </c>
      <c r="X53" s="84" t="s">
        <v>169</v>
      </c>
      <c r="Y53" s="94" t="s">
        <v>169</v>
      </c>
      <c r="Z53" s="94" t="s">
        <v>169</v>
      </c>
    </row>
    <row r="54" spans="1:26" ht="38.25" x14ac:dyDescent="0.2">
      <c r="A54" s="84">
        <v>10</v>
      </c>
      <c r="B54" s="84" t="s">
        <v>431</v>
      </c>
      <c r="C54" s="84" t="s">
        <v>428</v>
      </c>
      <c r="D54" s="86" t="s">
        <v>167</v>
      </c>
      <c r="E54" s="86"/>
      <c r="F54" s="86" t="s">
        <v>168</v>
      </c>
      <c r="G54" s="84">
        <v>1984</v>
      </c>
      <c r="H54" s="88">
        <v>9258.0499999999993</v>
      </c>
      <c r="I54" s="88"/>
      <c r="J54" s="84" t="s">
        <v>411</v>
      </c>
      <c r="K54" s="84" t="s">
        <v>412</v>
      </c>
      <c r="L54" s="84">
        <v>10</v>
      </c>
      <c r="M54" s="84" t="s">
        <v>429</v>
      </c>
      <c r="N54" s="84" t="s">
        <v>169</v>
      </c>
      <c r="O54" s="84" t="s">
        <v>430</v>
      </c>
      <c r="P54" s="84"/>
      <c r="Q54" s="84" t="s">
        <v>176</v>
      </c>
      <c r="R54" s="84" t="s">
        <v>176</v>
      </c>
      <c r="S54" s="84" t="s">
        <v>176</v>
      </c>
      <c r="T54" s="84" t="s">
        <v>176</v>
      </c>
      <c r="U54" s="84" t="s">
        <v>176</v>
      </c>
      <c r="V54" s="84" t="s">
        <v>176</v>
      </c>
      <c r="W54" s="94" t="s">
        <v>169</v>
      </c>
      <c r="X54" s="84" t="s">
        <v>169</v>
      </c>
      <c r="Y54" s="94" t="s">
        <v>169</v>
      </c>
      <c r="Z54" s="94" t="s">
        <v>169</v>
      </c>
    </row>
    <row r="55" spans="1:26" ht="38.25" x14ac:dyDescent="0.2">
      <c r="A55" s="84">
        <v>11</v>
      </c>
      <c r="B55" s="84" t="s">
        <v>432</v>
      </c>
      <c r="C55" s="84" t="s">
        <v>428</v>
      </c>
      <c r="D55" s="86" t="s">
        <v>167</v>
      </c>
      <c r="E55" s="86"/>
      <c r="F55" s="86" t="s">
        <v>168</v>
      </c>
      <c r="G55" s="84">
        <v>2007</v>
      </c>
      <c r="H55" s="88">
        <v>15000</v>
      </c>
      <c r="I55" s="88"/>
      <c r="J55" s="84" t="s">
        <v>411</v>
      </c>
      <c r="K55" s="84" t="s">
        <v>412</v>
      </c>
      <c r="L55" s="84">
        <v>11</v>
      </c>
      <c r="M55" s="84" t="s">
        <v>429</v>
      </c>
      <c r="N55" s="84" t="s">
        <v>169</v>
      </c>
      <c r="O55" s="84" t="s">
        <v>430</v>
      </c>
      <c r="P55" s="84"/>
      <c r="Q55" s="84" t="s">
        <v>176</v>
      </c>
      <c r="R55" s="84" t="s">
        <v>176</v>
      </c>
      <c r="S55" s="84" t="s">
        <v>176</v>
      </c>
      <c r="T55" s="84" t="s">
        <v>176</v>
      </c>
      <c r="U55" s="84" t="s">
        <v>176</v>
      </c>
      <c r="V55" s="84" t="s">
        <v>176</v>
      </c>
      <c r="W55" s="94" t="s">
        <v>169</v>
      </c>
      <c r="X55" s="84" t="s">
        <v>169</v>
      </c>
      <c r="Y55" s="94" t="s">
        <v>169</v>
      </c>
      <c r="Z55" s="94" t="s">
        <v>169</v>
      </c>
    </row>
    <row r="56" spans="1:26" s="8" customFormat="1" x14ac:dyDescent="0.2">
      <c r="A56" s="218" t="s">
        <v>0</v>
      </c>
      <c r="B56" s="218" t="s">
        <v>0</v>
      </c>
      <c r="C56" s="218"/>
      <c r="D56" s="20"/>
      <c r="E56" s="20"/>
      <c r="F56" s="86"/>
      <c r="G56" s="12"/>
      <c r="H56" s="96">
        <f>SUM(H45:H55)</f>
        <v>55865.149999999994</v>
      </c>
      <c r="I56" s="96">
        <f>SUM(I45:I55)</f>
        <v>12205000</v>
      </c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2"/>
      <c r="X56" s="18"/>
      <c r="Y56" s="12"/>
      <c r="Z56" s="12"/>
    </row>
    <row r="57" spans="1:26" ht="12.75" customHeight="1" x14ac:dyDescent="0.2">
      <c r="A57" s="223" t="s">
        <v>518</v>
      </c>
      <c r="B57" s="223"/>
      <c r="C57" s="223"/>
      <c r="D57" s="223"/>
      <c r="E57" s="223"/>
      <c r="F57" s="223"/>
      <c r="G57" s="223"/>
      <c r="H57" s="223"/>
      <c r="I57" s="89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7"/>
      <c r="X57" s="156"/>
      <c r="Y57" s="157"/>
      <c r="Z57" s="157"/>
    </row>
    <row r="58" spans="1:26" s="21" customFormat="1" ht="89.25" x14ac:dyDescent="0.2">
      <c r="A58" s="84">
        <v>1</v>
      </c>
      <c r="B58" s="84" t="s">
        <v>511</v>
      </c>
      <c r="C58" s="84" t="s">
        <v>198</v>
      </c>
      <c r="D58" s="86" t="s">
        <v>167</v>
      </c>
      <c r="E58" s="86" t="s">
        <v>168</v>
      </c>
      <c r="F58" s="86" t="s">
        <v>168</v>
      </c>
      <c r="G58" s="84">
        <v>1976</v>
      </c>
      <c r="H58" s="88">
        <v>575112.68999999994</v>
      </c>
      <c r="I58" s="170"/>
      <c r="J58" s="84" t="s">
        <v>512</v>
      </c>
      <c r="K58" s="84" t="s">
        <v>513</v>
      </c>
      <c r="L58" s="84">
        <v>1</v>
      </c>
      <c r="M58" s="84" t="s">
        <v>514</v>
      </c>
      <c r="N58" s="84" t="s">
        <v>515</v>
      </c>
      <c r="O58" s="84" t="s">
        <v>516</v>
      </c>
      <c r="P58" s="84" t="s">
        <v>386</v>
      </c>
      <c r="Q58" s="84" t="s">
        <v>174</v>
      </c>
      <c r="R58" s="84" t="s">
        <v>174</v>
      </c>
      <c r="S58" s="84" t="s">
        <v>174</v>
      </c>
      <c r="T58" s="84" t="s">
        <v>517</v>
      </c>
      <c r="U58" s="84" t="s">
        <v>176</v>
      </c>
      <c r="V58" s="84" t="s">
        <v>517</v>
      </c>
      <c r="W58" s="94">
        <v>816.73</v>
      </c>
      <c r="X58" s="84">
        <v>3</v>
      </c>
      <c r="Y58" s="94" t="s">
        <v>167</v>
      </c>
      <c r="Z58" s="94" t="s">
        <v>168</v>
      </c>
    </row>
    <row r="59" spans="1:26" ht="14.25" customHeight="1" x14ac:dyDescent="0.2">
      <c r="A59" s="218" t="s">
        <v>0</v>
      </c>
      <c r="B59" s="218" t="s">
        <v>0</v>
      </c>
      <c r="C59" s="218"/>
      <c r="D59" s="20"/>
      <c r="E59" s="20"/>
      <c r="F59" s="33"/>
      <c r="G59" s="18"/>
      <c r="H59" s="96">
        <f>SUM(H58:H58)</f>
        <v>575112.68999999994</v>
      </c>
      <c r="I59" s="96">
        <f>SUM(I58:I58)</f>
        <v>0</v>
      </c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2"/>
      <c r="X59" s="18"/>
      <c r="Y59" s="12"/>
      <c r="Z59" s="12"/>
    </row>
    <row r="60" spans="1:26" ht="15" customHeight="1" x14ac:dyDescent="0.2">
      <c r="A60" s="222" t="s">
        <v>552</v>
      </c>
      <c r="B60" s="222"/>
      <c r="C60" s="222"/>
      <c r="D60" s="222"/>
      <c r="E60" s="222"/>
      <c r="F60" s="222"/>
      <c r="G60" s="222"/>
      <c r="H60" s="222"/>
      <c r="I60" s="90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7"/>
      <c r="X60" s="156"/>
      <c r="Y60" s="157"/>
      <c r="Z60" s="157"/>
    </row>
    <row r="61" spans="1:26" s="21" customFormat="1" ht="25.5" x14ac:dyDescent="0.2">
      <c r="A61" s="84">
        <v>1</v>
      </c>
      <c r="B61" s="84" t="s">
        <v>544</v>
      </c>
      <c r="C61" s="84" t="s">
        <v>545</v>
      </c>
      <c r="D61" s="86" t="s">
        <v>167</v>
      </c>
      <c r="E61" s="86" t="s">
        <v>168</v>
      </c>
      <c r="F61" s="86" t="s">
        <v>168</v>
      </c>
      <c r="G61" s="158" t="s">
        <v>181</v>
      </c>
      <c r="H61" s="170"/>
      <c r="I61" s="170">
        <v>928000</v>
      </c>
      <c r="J61" s="84" t="s">
        <v>546</v>
      </c>
      <c r="K61" s="84" t="s">
        <v>547</v>
      </c>
      <c r="L61" s="84">
        <v>1</v>
      </c>
      <c r="M61" s="84" t="s">
        <v>184</v>
      </c>
      <c r="N61" s="84" t="s">
        <v>548</v>
      </c>
      <c r="O61" s="84" t="s">
        <v>549</v>
      </c>
      <c r="P61" s="84"/>
      <c r="Q61" s="84" t="s">
        <v>174</v>
      </c>
      <c r="R61" s="84" t="s">
        <v>384</v>
      </c>
      <c r="S61" s="84" t="s">
        <v>174</v>
      </c>
      <c r="T61" s="84" t="s">
        <v>174</v>
      </c>
      <c r="U61" s="84" t="s">
        <v>329</v>
      </c>
      <c r="V61" s="84" t="s">
        <v>174</v>
      </c>
      <c r="W61" s="94">
        <v>199.98</v>
      </c>
      <c r="X61" s="84">
        <v>3</v>
      </c>
      <c r="Y61" s="94" t="s">
        <v>167</v>
      </c>
      <c r="Z61" s="94" t="s">
        <v>168</v>
      </c>
    </row>
    <row r="62" spans="1:26" s="21" customFormat="1" ht="38.25" x14ac:dyDescent="0.2">
      <c r="A62" s="84">
        <v>2</v>
      </c>
      <c r="B62" s="84" t="s">
        <v>550</v>
      </c>
      <c r="C62" s="84" t="s">
        <v>551</v>
      </c>
      <c r="D62" s="86" t="s">
        <v>167</v>
      </c>
      <c r="E62" s="86" t="s">
        <v>168</v>
      </c>
      <c r="F62" s="86" t="s">
        <v>168</v>
      </c>
      <c r="G62" s="84" t="s">
        <v>181</v>
      </c>
      <c r="H62" s="170"/>
      <c r="I62" s="170">
        <v>749000</v>
      </c>
      <c r="J62" s="84" t="s">
        <v>546</v>
      </c>
      <c r="K62" s="84" t="s">
        <v>547</v>
      </c>
      <c r="L62" s="84">
        <v>2</v>
      </c>
      <c r="M62" s="84" t="s">
        <v>184</v>
      </c>
      <c r="N62" s="84" t="s">
        <v>548</v>
      </c>
      <c r="O62" s="84" t="s">
        <v>549</v>
      </c>
      <c r="P62" s="84"/>
      <c r="Q62" s="84" t="s">
        <v>174</v>
      </c>
      <c r="R62" s="84" t="s">
        <v>174</v>
      </c>
      <c r="S62" s="84" t="s">
        <v>174</v>
      </c>
      <c r="T62" s="84" t="s">
        <v>174</v>
      </c>
      <c r="U62" s="84" t="s">
        <v>329</v>
      </c>
      <c r="V62" s="84" t="s">
        <v>174</v>
      </c>
      <c r="W62" s="94">
        <v>107.62</v>
      </c>
      <c r="X62" s="84">
        <v>3</v>
      </c>
      <c r="Y62" s="94" t="s">
        <v>167</v>
      </c>
      <c r="Z62" s="94" t="s">
        <v>168</v>
      </c>
    </row>
    <row r="63" spans="1:26" x14ac:dyDescent="0.2">
      <c r="A63" s="218" t="s">
        <v>0</v>
      </c>
      <c r="B63" s="218" t="s">
        <v>0</v>
      </c>
      <c r="C63" s="218"/>
      <c r="D63" s="20"/>
      <c r="E63" s="20"/>
      <c r="F63" s="33"/>
      <c r="G63" s="18"/>
      <c r="H63" s="96">
        <f>SUM(H61:H62)</f>
        <v>0</v>
      </c>
      <c r="I63" s="96">
        <f>SUM(I61:I62)</f>
        <v>1677000</v>
      </c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2"/>
      <c r="X63" s="18"/>
      <c r="Y63" s="12"/>
      <c r="Z63" s="12"/>
    </row>
    <row r="64" spans="1:26" ht="14.25" customHeight="1" x14ac:dyDescent="0.2">
      <c r="A64" s="224" t="s">
        <v>595</v>
      </c>
      <c r="B64" s="224"/>
      <c r="C64" s="224"/>
      <c r="D64" s="224"/>
      <c r="E64" s="224"/>
      <c r="F64" s="224"/>
      <c r="G64" s="224"/>
      <c r="H64" s="224"/>
      <c r="I64" s="52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7"/>
      <c r="X64" s="156"/>
      <c r="Y64" s="157"/>
      <c r="Z64" s="157"/>
    </row>
    <row r="65" spans="1:26" s="21" customFormat="1" ht="76.5" x14ac:dyDescent="0.2">
      <c r="A65" s="84">
        <v>1</v>
      </c>
      <c r="B65" s="84" t="s">
        <v>586</v>
      </c>
      <c r="C65" s="84" t="s">
        <v>587</v>
      </c>
      <c r="D65" s="86" t="s">
        <v>167</v>
      </c>
      <c r="E65" s="86" t="s">
        <v>168</v>
      </c>
      <c r="F65" s="86" t="s">
        <v>167</v>
      </c>
      <c r="G65" s="84">
        <v>1900</v>
      </c>
      <c r="H65" s="170"/>
      <c r="I65" s="170">
        <v>837000</v>
      </c>
      <c r="J65" s="84" t="s">
        <v>588</v>
      </c>
      <c r="K65" s="84" t="s">
        <v>589</v>
      </c>
      <c r="L65" s="84">
        <v>1</v>
      </c>
      <c r="M65" s="84" t="s">
        <v>324</v>
      </c>
      <c r="N65" s="84" t="s">
        <v>590</v>
      </c>
      <c r="O65" s="84" t="s">
        <v>591</v>
      </c>
      <c r="P65" s="84"/>
      <c r="Q65" s="84" t="s">
        <v>175</v>
      </c>
      <c r="R65" s="84" t="s">
        <v>175</v>
      </c>
      <c r="S65" s="84" t="s">
        <v>592</v>
      </c>
      <c r="T65" s="84" t="s">
        <v>175</v>
      </c>
      <c r="U65" s="84" t="s">
        <v>176</v>
      </c>
      <c r="V65" s="84" t="s">
        <v>593</v>
      </c>
      <c r="W65" s="84">
        <v>180.31</v>
      </c>
      <c r="X65" s="84" t="s">
        <v>594</v>
      </c>
      <c r="Y65" s="84" t="s">
        <v>167</v>
      </c>
      <c r="Z65" s="84" t="s">
        <v>168</v>
      </c>
    </row>
    <row r="66" spans="1:26" s="8" customFormat="1" ht="12.75" customHeight="1" x14ac:dyDescent="0.2">
      <c r="A66" s="218" t="s">
        <v>0</v>
      </c>
      <c r="B66" s="218" t="s">
        <v>0</v>
      </c>
      <c r="C66" s="218"/>
      <c r="D66" s="22"/>
      <c r="E66" s="22"/>
      <c r="F66" s="125"/>
      <c r="G66" s="24"/>
      <c r="H66" s="96">
        <f>H65</f>
        <v>0</v>
      </c>
      <c r="I66" s="96">
        <f>I65</f>
        <v>837000</v>
      </c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2"/>
      <c r="X66" s="18"/>
      <c r="Y66" s="12"/>
      <c r="Z66" s="12"/>
    </row>
    <row r="67" spans="1:26" s="8" customFormat="1" ht="12.75" customHeight="1" x14ac:dyDescent="0.2">
      <c r="A67" s="223" t="s">
        <v>624</v>
      </c>
      <c r="B67" s="223"/>
      <c r="C67" s="223"/>
      <c r="D67" s="223"/>
      <c r="E67" s="223"/>
      <c r="F67" s="223"/>
      <c r="G67" s="223"/>
      <c r="H67" s="223"/>
      <c r="I67" s="52"/>
      <c r="J67" s="156"/>
      <c r="K67" s="156"/>
      <c r="L67" s="156"/>
      <c r="M67" s="156"/>
      <c r="N67" s="156"/>
      <c r="O67" s="156"/>
      <c r="P67" s="156"/>
      <c r="Q67" s="156"/>
      <c r="R67" s="156"/>
      <c r="S67" s="156"/>
      <c r="T67" s="156"/>
      <c r="U67" s="156"/>
      <c r="V67" s="156"/>
      <c r="W67" s="157"/>
      <c r="X67" s="156"/>
      <c r="Y67" s="157"/>
      <c r="Z67" s="157"/>
    </row>
    <row r="68" spans="1:26" s="21" customFormat="1" ht="25.5" x14ac:dyDescent="0.2">
      <c r="A68" s="84">
        <v>1</v>
      </c>
      <c r="B68" s="84" t="s">
        <v>607</v>
      </c>
      <c r="C68" s="84" t="s">
        <v>608</v>
      </c>
      <c r="D68" s="86" t="s">
        <v>167</v>
      </c>
      <c r="E68" s="86"/>
      <c r="F68" s="86" t="s">
        <v>168</v>
      </c>
      <c r="G68" s="84">
        <v>1975</v>
      </c>
      <c r="H68" s="170"/>
      <c r="I68" s="170">
        <v>1538000</v>
      </c>
      <c r="J68" s="84" t="s">
        <v>609</v>
      </c>
      <c r="K68" s="84" t="s">
        <v>610</v>
      </c>
      <c r="L68" s="84">
        <v>1</v>
      </c>
      <c r="M68" s="84" t="s">
        <v>611</v>
      </c>
      <c r="N68" s="84" t="s">
        <v>612</v>
      </c>
      <c r="O68" s="84" t="s">
        <v>613</v>
      </c>
      <c r="P68" s="84" t="s">
        <v>386</v>
      </c>
      <c r="Q68" s="84" t="s">
        <v>614</v>
      </c>
      <c r="R68" s="84" t="s">
        <v>614</v>
      </c>
      <c r="S68" s="84" t="s">
        <v>614</v>
      </c>
      <c r="T68" s="84" t="s">
        <v>615</v>
      </c>
      <c r="U68" s="84" t="s">
        <v>616</v>
      </c>
      <c r="V68" s="84" t="s">
        <v>614</v>
      </c>
      <c r="W68" s="94">
        <v>419.1</v>
      </c>
      <c r="X68" s="84">
        <v>1</v>
      </c>
      <c r="Y68" s="94" t="s">
        <v>168</v>
      </c>
      <c r="Z68" s="94" t="s">
        <v>168</v>
      </c>
    </row>
    <row r="69" spans="1:26" s="21" customFormat="1" ht="25.5" x14ac:dyDescent="0.2">
      <c r="A69" s="84">
        <v>2</v>
      </c>
      <c r="B69" s="84" t="s">
        <v>617</v>
      </c>
      <c r="C69" s="84" t="s">
        <v>618</v>
      </c>
      <c r="D69" s="86" t="s">
        <v>167</v>
      </c>
      <c r="E69" s="86"/>
      <c r="F69" s="86" t="s">
        <v>168</v>
      </c>
      <c r="G69" s="84">
        <v>1975</v>
      </c>
      <c r="H69" s="170"/>
      <c r="I69" s="170">
        <v>168000</v>
      </c>
      <c r="J69" s="84" t="s">
        <v>619</v>
      </c>
      <c r="K69" s="84" t="s">
        <v>610</v>
      </c>
      <c r="L69" s="84">
        <v>2</v>
      </c>
      <c r="M69" s="84" t="s">
        <v>611</v>
      </c>
      <c r="N69" s="84" t="s">
        <v>612</v>
      </c>
      <c r="O69" s="84" t="s">
        <v>613</v>
      </c>
      <c r="P69" s="84" t="s">
        <v>386</v>
      </c>
      <c r="Q69" s="84" t="s">
        <v>614</v>
      </c>
      <c r="R69" s="84" t="s">
        <v>614</v>
      </c>
      <c r="S69" s="84" t="s">
        <v>386</v>
      </c>
      <c r="T69" s="84" t="s">
        <v>615</v>
      </c>
      <c r="U69" s="84" t="s">
        <v>616</v>
      </c>
      <c r="V69" s="84" t="s">
        <v>386</v>
      </c>
      <c r="W69" s="94">
        <v>47.41</v>
      </c>
      <c r="X69" s="84">
        <v>1</v>
      </c>
      <c r="Y69" s="94" t="s">
        <v>168</v>
      </c>
      <c r="Z69" s="94" t="s">
        <v>168</v>
      </c>
    </row>
    <row r="70" spans="1:26" s="21" customFormat="1" ht="25.5" x14ac:dyDescent="0.2">
      <c r="A70" s="84">
        <v>3</v>
      </c>
      <c r="B70" s="84" t="s">
        <v>620</v>
      </c>
      <c r="C70" s="84"/>
      <c r="D70" s="86" t="s">
        <v>167</v>
      </c>
      <c r="E70" s="86"/>
      <c r="F70" s="86" t="s">
        <v>168</v>
      </c>
      <c r="G70" s="84">
        <v>2017</v>
      </c>
      <c r="H70" s="88">
        <v>9963</v>
      </c>
      <c r="I70" s="88"/>
      <c r="J70" s="84" t="s">
        <v>621</v>
      </c>
      <c r="K70" s="84" t="s">
        <v>610</v>
      </c>
      <c r="L70" s="84">
        <v>3</v>
      </c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94"/>
      <c r="X70" s="84"/>
      <c r="Y70" s="94"/>
      <c r="Z70" s="94"/>
    </row>
    <row r="71" spans="1:26" s="21" customFormat="1" ht="25.5" x14ac:dyDescent="0.2">
      <c r="A71" s="84">
        <v>4</v>
      </c>
      <c r="B71" s="84" t="s">
        <v>622</v>
      </c>
      <c r="C71" s="84"/>
      <c r="D71" s="86" t="s">
        <v>167</v>
      </c>
      <c r="E71" s="86"/>
      <c r="F71" s="86" t="s">
        <v>168</v>
      </c>
      <c r="G71" s="84">
        <v>2016</v>
      </c>
      <c r="H71" s="88">
        <v>1862107.89</v>
      </c>
      <c r="I71" s="88"/>
      <c r="J71" s="84"/>
      <c r="K71" s="84" t="s">
        <v>623</v>
      </c>
      <c r="L71" s="84">
        <v>4</v>
      </c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94"/>
      <c r="X71" s="84"/>
      <c r="Y71" s="94"/>
      <c r="Z71" s="94"/>
    </row>
    <row r="72" spans="1:26" s="8" customFormat="1" ht="13.5" thickBot="1" x14ac:dyDescent="0.25">
      <c r="A72" s="218" t="s">
        <v>0</v>
      </c>
      <c r="B72" s="218" t="s">
        <v>0</v>
      </c>
      <c r="C72" s="218"/>
      <c r="D72" s="20"/>
      <c r="E72" s="20"/>
      <c r="F72" s="33"/>
      <c r="G72" s="18"/>
      <c r="H72" s="96">
        <f>SUM(H68:H71)</f>
        <v>1872070.89</v>
      </c>
      <c r="I72" s="96">
        <f>SUM(I68:I71)</f>
        <v>1706000</v>
      </c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2"/>
      <c r="X72" s="18"/>
      <c r="Y72" s="12"/>
      <c r="Z72" s="12"/>
    </row>
    <row r="73" spans="1:26" ht="13.5" thickBot="1" x14ac:dyDescent="0.25">
      <c r="B73" s="159"/>
      <c r="C73" s="117"/>
      <c r="D73" s="117"/>
      <c r="E73" s="117"/>
      <c r="F73" s="220" t="s">
        <v>68</v>
      </c>
      <c r="G73" s="221"/>
      <c r="H73" s="95">
        <f>H72+H66+H63+H59+H56+H43+H33+H26</f>
        <v>18258198.23</v>
      </c>
      <c r="I73" s="95">
        <f>I72+I66+I63+I59+I56+I43+I33+I26</f>
        <v>48907000</v>
      </c>
    </row>
    <row r="75" spans="1:26" ht="12.75" customHeight="1" x14ac:dyDescent="0.2"/>
    <row r="79" spans="1:26" ht="21.75" customHeight="1" x14ac:dyDescent="0.2"/>
  </sheetData>
  <mergeCells count="40">
    <mergeCell ref="A57:H57"/>
    <mergeCell ref="A59:C59"/>
    <mergeCell ref="A26:C26"/>
    <mergeCell ref="A8:A9"/>
    <mergeCell ref="L8:L9"/>
    <mergeCell ref="L10:Q10"/>
    <mergeCell ref="L27:S27"/>
    <mergeCell ref="L34:S34"/>
    <mergeCell ref="L44:S44"/>
    <mergeCell ref="C8:C9"/>
    <mergeCell ref="H8:H9"/>
    <mergeCell ref="E8:E9"/>
    <mergeCell ref="F73:G73"/>
    <mergeCell ref="W8:W9"/>
    <mergeCell ref="A60:H60"/>
    <mergeCell ref="A66:C66"/>
    <mergeCell ref="A27:H27"/>
    <mergeCell ref="A43:C43"/>
    <mergeCell ref="A64:H64"/>
    <mergeCell ref="A63:C63"/>
    <mergeCell ref="A10:F10"/>
    <mergeCell ref="A67:H67"/>
    <mergeCell ref="A56:C56"/>
    <mergeCell ref="A72:C72"/>
    <mergeCell ref="A33:C33"/>
    <mergeCell ref="B8:B9"/>
    <mergeCell ref="A34:H34"/>
    <mergeCell ref="A44:H44"/>
    <mergeCell ref="Z8:Z9"/>
    <mergeCell ref="J8:J9"/>
    <mergeCell ref="K8:K9"/>
    <mergeCell ref="M8:O8"/>
    <mergeCell ref="D8:D9"/>
    <mergeCell ref="F8:F9"/>
    <mergeCell ref="Q8:V8"/>
    <mergeCell ref="G8:G9"/>
    <mergeCell ref="P8:P9"/>
    <mergeCell ref="Y8:Y9"/>
    <mergeCell ref="I8:I9"/>
    <mergeCell ref="X8:X9"/>
  </mergeCells>
  <phoneticPr fontId="17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0" fitToWidth="2" fitToHeight="0" orientation="landscape" r:id="rId1"/>
  <headerFooter alignWithMargins="0">
    <oddFooter>&amp;CStrona &amp;P z &amp;N</oddFooter>
  </headerFooter>
  <rowBreaks count="2" manualBreakCount="2">
    <brk id="22" max="25" man="1"/>
    <brk id="49" max="25" man="1"/>
  </rowBreaks>
  <colBreaks count="1" manualBreakCount="1">
    <brk id="11" max="73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>
    <pageSetUpPr fitToPage="1"/>
  </sheetPr>
  <dimension ref="A5:F892"/>
  <sheetViews>
    <sheetView view="pageBreakPreview" zoomScale="80" zoomScaleNormal="100" zoomScaleSheetLayoutView="80" workbookViewId="0">
      <selection activeCell="B2" sqref="B2"/>
    </sheetView>
  </sheetViews>
  <sheetFormatPr defaultRowHeight="12.75" x14ac:dyDescent="0.2"/>
  <cols>
    <col min="1" max="1" width="5.5703125" style="8" customWidth="1"/>
    <col min="2" max="2" width="47.5703125" style="101" customWidth="1"/>
    <col min="3" max="3" width="15.42578125" style="5" customWidth="1"/>
    <col min="4" max="4" width="18.42578125" style="115" customWidth="1"/>
    <col min="5" max="5" width="12.140625" bestFit="1" customWidth="1"/>
    <col min="6" max="6" width="11.140625" customWidth="1"/>
  </cols>
  <sheetData>
    <row r="5" spans="1:4" ht="0.75" customHeight="1" x14ac:dyDescent="0.2"/>
    <row r="6" spans="1:4" x14ac:dyDescent="0.2">
      <c r="A6" s="10" t="s">
        <v>113</v>
      </c>
      <c r="D6" s="103"/>
    </row>
    <row r="8" spans="1:4" x14ac:dyDescent="0.2">
      <c r="A8" s="227" t="s">
        <v>1</v>
      </c>
      <c r="B8" s="227"/>
      <c r="C8" s="227"/>
      <c r="D8" s="227"/>
    </row>
    <row r="9" spans="1:4" ht="25.5" x14ac:dyDescent="0.2">
      <c r="A9" s="2" t="s">
        <v>21</v>
      </c>
      <c r="B9" s="2" t="s">
        <v>29</v>
      </c>
      <c r="C9" s="2" t="s">
        <v>30</v>
      </c>
      <c r="D9" s="87" t="s">
        <v>31</v>
      </c>
    </row>
    <row r="10" spans="1:4" ht="12.75" customHeight="1" x14ac:dyDescent="0.2">
      <c r="A10" s="228" t="s">
        <v>164</v>
      </c>
      <c r="B10" s="229"/>
      <c r="C10" s="229"/>
      <c r="D10" s="230"/>
    </row>
    <row r="11" spans="1:4" s="8" customFormat="1" ht="24" x14ac:dyDescent="0.2">
      <c r="A11" s="1">
        <v>1</v>
      </c>
      <c r="B11" s="98" t="s">
        <v>239</v>
      </c>
      <c r="C11" s="98">
        <v>2019</v>
      </c>
      <c r="D11" s="104">
        <v>83640</v>
      </c>
    </row>
    <row r="12" spans="1:4" s="8" customFormat="1" ht="24" x14ac:dyDescent="0.2">
      <c r="A12" s="1">
        <v>2</v>
      </c>
      <c r="B12" s="98" t="s">
        <v>240</v>
      </c>
      <c r="C12" s="98">
        <v>2019</v>
      </c>
      <c r="D12" s="104">
        <v>86100</v>
      </c>
    </row>
    <row r="13" spans="1:4" s="8" customFormat="1" x14ac:dyDescent="0.2">
      <c r="A13" s="1">
        <v>3</v>
      </c>
      <c r="B13" s="98" t="s">
        <v>241</v>
      </c>
      <c r="C13" s="98">
        <v>2019</v>
      </c>
      <c r="D13" s="104">
        <v>33210</v>
      </c>
    </row>
    <row r="14" spans="1:4" s="8" customFormat="1" x14ac:dyDescent="0.2">
      <c r="A14" s="1">
        <v>4</v>
      </c>
      <c r="B14" s="98" t="s">
        <v>242</v>
      </c>
      <c r="C14" s="98">
        <v>2019</v>
      </c>
      <c r="D14" s="104">
        <v>36900</v>
      </c>
    </row>
    <row r="15" spans="1:4" s="8" customFormat="1" x14ac:dyDescent="0.2">
      <c r="A15" s="1">
        <v>5</v>
      </c>
      <c r="B15" s="98" t="s">
        <v>243</v>
      </c>
      <c r="C15" s="98">
        <v>2019</v>
      </c>
      <c r="D15" s="104">
        <v>13531.22</v>
      </c>
    </row>
    <row r="16" spans="1:4" s="8" customFormat="1" x14ac:dyDescent="0.2">
      <c r="A16" s="1">
        <v>6</v>
      </c>
      <c r="B16" s="98" t="s">
        <v>244</v>
      </c>
      <c r="C16" s="98">
        <v>2020</v>
      </c>
      <c r="D16" s="104">
        <v>59861.64</v>
      </c>
    </row>
    <row r="17" spans="1:4" s="8" customFormat="1" x14ac:dyDescent="0.2">
      <c r="A17" s="1">
        <v>7</v>
      </c>
      <c r="B17" s="98" t="s">
        <v>245</v>
      </c>
      <c r="C17" s="98">
        <v>2020</v>
      </c>
      <c r="D17" s="104">
        <v>7995</v>
      </c>
    </row>
    <row r="18" spans="1:4" s="8" customFormat="1" x14ac:dyDescent="0.2">
      <c r="A18" s="1">
        <v>8</v>
      </c>
      <c r="B18" s="98" t="s">
        <v>246</v>
      </c>
      <c r="C18" s="98">
        <v>2020</v>
      </c>
      <c r="D18" s="104">
        <v>10824</v>
      </c>
    </row>
    <row r="19" spans="1:4" s="8" customFormat="1" x14ac:dyDescent="0.2">
      <c r="A19" s="1">
        <v>9</v>
      </c>
      <c r="B19" s="98" t="s">
        <v>247</v>
      </c>
      <c r="C19" s="98">
        <v>2020</v>
      </c>
      <c r="D19" s="104">
        <v>16359</v>
      </c>
    </row>
    <row r="20" spans="1:4" s="8" customFormat="1" x14ac:dyDescent="0.2">
      <c r="A20" s="1">
        <v>10</v>
      </c>
      <c r="B20" s="98" t="s">
        <v>248</v>
      </c>
      <c r="C20" s="98">
        <v>2020</v>
      </c>
      <c r="D20" s="104">
        <v>63960</v>
      </c>
    </row>
    <row r="21" spans="1:4" s="8" customFormat="1" x14ac:dyDescent="0.2">
      <c r="A21" s="1">
        <v>11</v>
      </c>
      <c r="B21" s="98" t="s">
        <v>249</v>
      </c>
      <c r="C21" s="98">
        <v>2021</v>
      </c>
      <c r="D21" s="104">
        <v>6765</v>
      </c>
    </row>
    <row r="22" spans="1:4" s="8" customFormat="1" x14ac:dyDescent="0.2">
      <c r="A22" s="1">
        <v>12</v>
      </c>
      <c r="B22" s="98" t="s">
        <v>250</v>
      </c>
      <c r="C22" s="98">
        <v>2022</v>
      </c>
      <c r="D22" s="104">
        <v>6500</v>
      </c>
    </row>
    <row r="23" spans="1:4" s="8" customFormat="1" x14ac:dyDescent="0.2">
      <c r="A23" s="1">
        <v>13</v>
      </c>
      <c r="B23" s="98" t="s">
        <v>251</v>
      </c>
      <c r="C23" s="98">
        <v>2022</v>
      </c>
      <c r="D23" s="104">
        <v>76998</v>
      </c>
    </row>
    <row r="24" spans="1:4" s="8" customFormat="1" ht="24" customHeight="1" x14ac:dyDescent="0.2">
      <c r="A24" s="1">
        <v>14</v>
      </c>
      <c r="B24" s="98" t="s">
        <v>252</v>
      </c>
      <c r="C24" s="98">
        <v>2022</v>
      </c>
      <c r="D24" s="104">
        <v>4175</v>
      </c>
    </row>
    <row r="25" spans="1:4" s="8" customFormat="1" x14ac:dyDescent="0.2">
      <c r="A25" s="1">
        <v>15</v>
      </c>
      <c r="B25" s="98" t="s">
        <v>253</v>
      </c>
      <c r="C25" s="98">
        <v>2022</v>
      </c>
      <c r="D25" s="104">
        <v>8441.49</v>
      </c>
    </row>
    <row r="26" spans="1:4" s="8" customFormat="1" x14ac:dyDescent="0.2">
      <c r="A26" s="1">
        <v>16</v>
      </c>
      <c r="B26" s="98" t="s">
        <v>253</v>
      </c>
      <c r="C26" s="98">
        <v>2022</v>
      </c>
      <c r="D26" s="104">
        <v>8441.49</v>
      </c>
    </row>
    <row r="27" spans="1:4" s="8" customFormat="1" x14ac:dyDescent="0.2">
      <c r="A27" s="1">
        <v>17</v>
      </c>
      <c r="B27" s="98" t="s">
        <v>836</v>
      </c>
      <c r="C27" s="98">
        <v>2023</v>
      </c>
      <c r="D27" s="104">
        <v>7026.99</v>
      </c>
    </row>
    <row r="28" spans="1:4" s="8" customFormat="1" x14ac:dyDescent="0.2">
      <c r="A28" s="1">
        <v>18</v>
      </c>
      <c r="B28" s="98" t="s">
        <v>837</v>
      </c>
      <c r="C28" s="98">
        <v>2020</v>
      </c>
      <c r="D28" s="104">
        <v>2000</v>
      </c>
    </row>
    <row r="29" spans="1:4" s="8" customFormat="1" x14ac:dyDescent="0.2">
      <c r="A29" s="1">
        <v>19</v>
      </c>
      <c r="B29" s="98" t="s">
        <v>838</v>
      </c>
      <c r="C29" s="98">
        <v>2020</v>
      </c>
      <c r="D29" s="104">
        <v>500</v>
      </c>
    </row>
    <row r="30" spans="1:4" s="8" customFormat="1" x14ac:dyDescent="0.2">
      <c r="A30" s="1">
        <v>20</v>
      </c>
      <c r="B30" s="98" t="s">
        <v>839</v>
      </c>
      <c r="C30" s="98">
        <v>2020</v>
      </c>
      <c r="D30" s="104">
        <v>500</v>
      </c>
    </row>
    <row r="31" spans="1:4" s="8" customFormat="1" x14ac:dyDescent="0.2">
      <c r="A31" s="1">
        <v>21</v>
      </c>
      <c r="B31" s="98" t="s">
        <v>840</v>
      </c>
      <c r="C31" s="98">
        <v>2020</v>
      </c>
      <c r="D31" s="104">
        <v>50</v>
      </c>
    </row>
    <row r="32" spans="1:4" s="8" customFormat="1" x14ac:dyDescent="0.2">
      <c r="A32" s="1">
        <v>22</v>
      </c>
      <c r="B32" s="98" t="s">
        <v>841</v>
      </c>
      <c r="C32" s="98">
        <v>2020</v>
      </c>
      <c r="D32" s="104">
        <v>1500</v>
      </c>
    </row>
    <row r="33" spans="1:4" s="8" customFormat="1" x14ac:dyDescent="0.2">
      <c r="A33" s="1">
        <v>23</v>
      </c>
      <c r="B33" s="98" t="s">
        <v>842</v>
      </c>
      <c r="C33" s="98">
        <v>2020</v>
      </c>
      <c r="D33" s="104">
        <v>2000</v>
      </c>
    </row>
    <row r="34" spans="1:4" s="8" customFormat="1" x14ac:dyDescent="0.2">
      <c r="A34" s="1">
        <v>24</v>
      </c>
      <c r="B34" s="98" t="s">
        <v>838</v>
      </c>
      <c r="C34" s="98">
        <v>2020</v>
      </c>
      <c r="D34" s="104">
        <v>500</v>
      </c>
    </row>
    <row r="35" spans="1:4" s="8" customFormat="1" x14ac:dyDescent="0.2">
      <c r="A35" s="1">
        <v>25</v>
      </c>
      <c r="B35" s="98" t="s">
        <v>843</v>
      </c>
      <c r="C35" s="98">
        <v>2020</v>
      </c>
      <c r="D35" s="104">
        <v>500</v>
      </c>
    </row>
    <row r="36" spans="1:4" s="8" customFormat="1" x14ac:dyDescent="0.2">
      <c r="A36" s="1">
        <v>26</v>
      </c>
      <c r="B36" s="98" t="s">
        <v>840</v>
      </c>
      <c r="C36" s="98">
        <v>2020</v>
      </c>
      <c r="D36" s="104">
        <v>50</v>
      </c>
    </row>
    <row r="37" spans="1:4" s="8" customFormat="1" x14ac:dyDescent="0.2">
      <c r="A37" s="1">
        <v>27</v>
      </c>
      <c r="B37" s="98" t="s">
        <v>837</v>
      </c>
      <c r="C37" s="98">
        <v>2020</v>
      </c>
      <c r="D37" s="104">
        <v>2000</v>
      </c>
    </row>
    <row r="38" spans="1:4" s="8" customFormat="1" x14ac:dyDescent="0.2">
      <c r="A38" s="1">
        <v>28</v>
      </c>
      <c r="B38" s="98" t="s">
        <v>838</v>
      </c>
      <c r="C38" s="98">
        <v>2020</v>
      </c>
      <c r="D38" s="104">
        <v>500</v>
      </c>
    </row>
    <row r="39" spans="1:4" s="8" customFormat="1" x14ac:dyDescent="0.2">
      <c r="A39" s="1">
        <v>29</v>
      </c>
      <c r="B39" s="98" t="s">
        <v>839</v>
      </c>
      <c r="C39" s="98">
        <v>2020</v>
      </c>
      <c r="D39" s="104">
        <v>500</v>
      </c>
    </row>
    <row r="40" spans="1:4" s="8" customFormat="1" x14ac:dyDescent="0.2">
      <c r="A40" s="1">
        <v>30</v>
      </c>
      <c r="B40" s="98" t="s">
        <v>840</v>
      </c>
      <c r="C40" s="98">
        <v>2020</v>
      </c>
      <c r="D40" s="104">
        <v>50</v>
      </c>
    </row>
    <row r="41" spans="1:4" s="8" customFormat="1" x14ac:dyDescent="0.2">
      <c r="A41" s="1">
        <v>31</v>
      </c>
      <c r="B41" s="98" t="s">
        <v>841</v>
      </c>
      <c r="C41" s="98">
        <v>2020</v>
      </c>
      <c r="D41" s="104">
        <v>1500</v>
      </c>
    </row>
    <row r="42" spans="1:4" s="8" customFormat="1" x14ac:dyDescent="0.2">
      <c r="A42" s="1">
        <v>32</v>
      </c>
      <c r="B42" s="98" t="s">
        <v>842</v>
      </c>
      <c r="C42" s="98">
        <v>2020</v>
      </c>
      <c r="D42" s="104">
        <v>2000</v>
      </c>
    </row>
    <row r="43" spans="1:4" s="8" customFormat="1" x14ac:dyDescent="0.2">
      <c r="A43" s="1">
        <v>33</v>
      </c>
      <c r="B43" s="98" t="s">
        <v>838</v>
      </c>
      <c r="C43" s="98">
        <v>2020</v>
      </c>
      <c r="D43" s="104">
        <v>500</v>
      </c>
    </row>
    <row r="44" spans="1:4" s="8" customFormat="1" x14ac:dyDescent="0.2">
      <c r="A44" s="1">
        <v>34</v>
      </c>
      <c r="B44" s="98" t="s">
        <v>843</v>
      </c>
      <c r="C44" s="98">
        <v>2020</v>
      </c>
      <c r="D44" s="104">
        <v>500</v>
      </c>
    </row>
    <row r="45" spans="1:4" s="8" customFormat="1" x14ac:dyDescent="0.2">
      <c r="A45" s="1">
        <v>35</v>
      </c>
      <c r="B45" s="98" t="s">
        <v>840</v>
      </c>
      <c r="C45" s="98">
        <v>2020</v>
      </c>
      <c r="D45" s="104">
        <v>50</v>
      </c>
    </row>
    <row r="46" spans="1:4" s="8" customFormat="1" x14ac:dyDescent="0.2">
      <c r="A46" s="1">
        <v>36</v>
      </c>
      <c r="B46" s="98" t="s">
        <v>844</v>
      </c>
      <c r="C46" s="98">
        <v>2020</v>
      </c>
      <c r="D46" s="104">
        <v>300</v>
      </c>
    </row>
    <row r="47" spans="1:4" s="8" customFormat="1" x14ac:dyDescent="0.2">
      <c r="A47" s="1">
        <v>37</v>
      </c>
      <c r="B47" s="98" t="s">
        <v>845</v>
      </c>
      <c r="C47" s="98">
        <v>2020</v>
      </c>
      <c r="D47" s="104">
        <v>2000</v>
      </c>
    </row>
    <row r="48" spans="1:4" s="8" customFormat="1" x14ac:dyDescent="0.2">
      <c r="A48" s="1">
        <v>38</v>
      </c>
      <c r="B48" s="98" t="s">
        <v>838</v>
      </c>
      <c r="C48" s="98">
        <v>2020</v>
      </c>
      <c r="D48" s="104">
        <v>500</v>
      </c>
    </row>
    <row r="49" spans="1:4" s="8" customFormat="1" x14ac:dyDescent="0.2">
      <c r="A49" s="1">
        <v>39</v>
      </c>
      <c r="B49" s="98" t="s">
        <v>846</v>
      </c>
      <c r="C49" s="98">
        <v>2020</v>
      </c>
      <c r="D49" s="104">
        <v>500</v>
      </c>
    </row>
    <row r="50" spans="1:4" s="8" customFormat="1" x14ac:dyDescent="0.2">
      <c r="A50" s="1">
        <v>40</v>
      </c>
      <c r="B50" s="98" t="s">
        <v>840</v>
      </c>
      <c r="C50" s="98">
        <v>2020</v>
      </c>
      <c r="D50" s="104">
        <v>50</v>
      </c>
    </row>
    <row r="51" spans="1:4" s="8" customFormat="1" x14ac:dyDescent="0.2">
      <c r="A51" s="1">
        <v>41</v>
      </c>
      <c r="B51" s="98" t="s">
        <v>847</v>
      </c>
      <c r="C51" s="98">
        <v>2020</v>
      </c>
      <c r="D51" s="104">
        <v>300</v>
      </c>
    </row>
    <row r="52" spans="1:4" s="8" customFormat="1" x14ac:dyDescent="0.2">
      <c r="A52" s="1">
        <v>42</v>
      </c>
      <c r="B52" s="98" t="s">
        <v>848</v>
      </c>
      <c r="C52" s="98">
        <v>2020</v>
      </c>
      <c r="D52" s="104">
        <v>2000</v>
      </c>
    </row>
    <row r="53" spans="1:4" s="8" customFormat="1" x14ac:dyDescent="0.2">
      <c r="A53" s="1">
        <v>43</v>
      </c>
      <c r="B53" s="98" t="s">
        <v>838</v>
      </c>
      <c r="C53" s="98">
        <v>2020</v>
      </c>
      <c r="D53" s="104">
        <v>500</v>
      </c>
    </row>
    <row r="54" spans="1:4" s="8" customFormat="1" x14ac:dyDescent="0.2">
      <c r="A54" s="1">
        <v>44</v>
      </c>
      <c r="B54" s="98" t="s">
        <v>849</v>
      </c>
      <c r="C54" s="98">
        <v>2020</v>
      </c>
      <c r="D54" s="104">
        <v>500</v>
      </c>
    </row>
    <row r="55" spans="1:4" s="8" customFormat="1" x14ac:dyDescent="0.2">
      <c r="A55" s="1">
        <v>45</v>
      </c>
      <c r="B55" s="98" t="s">
        <v>840</v>
      </c>
      <c r="C55" s="98">
        <v>2020</v>
      </c>
      <c r="D55" s="104">
        <v>50</v>
      </c>
    </row>
    <row r="56" spans="1:4" s="8" customFormat="1" x14ac:dyDescent="0.2">
      <c r="A56" s="1">
        <v>46</v>
      </c>
      <c r="B56" s="98" t="s">
        <v>850</v>
      </c>
      <c r="C56" s="98">
        <v>2020</v>
      </c>
      <c r="D56" s="104">
        <v>300</v>
      </c>
    </row>
    <row r="57" spans="1:4" s="8" customFormat="1" x14ac:dyDescent="0.2">
      <c r="A57" s="1">
        <v>47</v>
      </c>
      <c r="B57" s="98" t="s">
        <v>851</v>
      </c>
      <c r="C57" s="98">
        <v>2021</v>
      </c>
      <c r="D57" s="104">
        <v>25158.42</v>
      </c>
    </row>
    <row r="58" spans="1:4" s="8" customFormat="1" x14ac:dyDescent="0.2">
      <c r="A58" s="1">
        <v>48</v>
      </c>
      <c r="B58" s="98" t="s">
        <v>852</v>
      </c>
      <c r="C58" s="98">
        <v>2021</v>
      </c>
      <c r="D58" s="104">
        <v>4443.99</v>
      </c>
    </row>
    <row r="59" spans="1:4" s="8" customFormat="1" x14ac:dyDescent="0.2">
      <c r="A59" s="1">
        <v>49</v>
      </c>
      <c r="B59" s="98" t="s">
        <v>853</v>
      </c>
      <c r="C59" s="98">
        <v>2021</v>
      </c>
      <c r="D59" s="104">
        <v>1906.5</v>
      </c>
    </row>
    <row r="60" spans="1:4" s="8" customFormat="1" ht="24" x14ac:dyDescent="0.2">
      <c r="A60" s="1">
        <v>50</v>
      </c>
      <c r="B60" s="98" t="s">
        <v>854</v>
      </c>
      <c r="C60" s="98">
        <v>2023</v>
      </c>
      <c r="D60" s="104">
        <v>10006.5</v>
      </c>
    </row>
    <row r="61" spans="1:4" s="8" customFormat="1" x14ac:dyDescent="0.2">
      <c r="A61" s="1">
        <v>51</v>
      </c>
      <c r="B61" s="98" t="s">
        <v>855</v>
      </c>
      <c r="C61" s="98">
        <v>2023</v>
      </c>
      <c r="D61" s="104">
        <v>10006.5</v>
      </c>
    </row>
    <row r="62" spans="1:4" s="8" customFormat="1" x14ac:dyDescent="0.2">
      <c r="A62" s="1">
        <v>52</v>
      </c>
      <c r="B62" s="98" t="s">
        <v>855</v>
      </c>
      <c r="C62" s="98">
        <v>2023</v>
      </c>
      <c r="D62" s="104">
        <v>10006.5</v>
      </c>
    </row>
    <row r="63" spans="1:4" s="8" customFormat="1" x14ac:dyDescent="0.2">
      <c r="A63" s="1">
        <v>53</v>
      </c>
      <c r="B63" s="98" t="s">
        <v>855</v>
      </c>
      <c r="C63" s="98">
        <v>2023</v>
      </c>
      <c r="D63" s="104">
        <v>10006.5</v>
      </c>
    </row>
    <row r="64" spans="1:4" s="8" customFormat="1" x14ac:dyDescent="0.2">
      <c r="A64" s="1">
        <v>54</v>
      </c>
      <c r="B64" s="98" t="s">
        <v>855</v>
      </c>
      <c r="C64" s="98">
        <v>2023</v>
      </c>
      <c r="D64" s="104">
        <v>10006.5</v>
      </c>
    </row>
    <row r="65" spans="1:4" s="8" customFormat="1" x14ac:dyDescent="0.2">
      <c r="A65" s="1">
        <v>55</v>
      </c>
      <c r="B65" s="98" t="s">
        <v>855</v>
      </c>
      <c r="C65" s="98">
        <v>2023</v>
      </c>
      <c r="D65" s="104">
        <v>10006.5</v>
      </c>
    </row>
    <row r="66" spans="1:4" s="8" customFormat="1" x14ac:dyDescent="0.2">
      <c r="A66" s="1"/>
      <c r="B66" s="2" t="s">
        <v>0</v>
      </c>
      <c r="C66" s="1"/>
      <c r="D66" s="87">
        <f>SUM(D11:D65)</f>
        <v>644476.74</v>
      </c>
    </row>
    <row r="67" spans="1:4" ht="13.5" customHeight="1" x14ac:dyDescent="0.2">
      <c r="A67" s="223" t="s">
        <v>332</v>
      </c>
      <c r="B67" s="223"/>
      <c r="C67" s="223"/>
      <c r="D67" s="223"/>
    </row>
    <row r="68" spans="1:4" x14ac:dyDescent="0.2">
      <c r="A68" s="1">
        <v>1</v>
      </c>
      <c r="B68" s="40" t="s">
        <v>346</v>
      </c>
      <c r="C68" s="40">
        <v>2022</v>
      </c>
      <c r="D68" s="105">
        <v>9999</v>
      </c>
    </row>
    <row r="69" spans="1:4" x14ac:dyDescent="0.2">
      <c r="A69" s="1">
        <v>2</v>
      </c>
      <c r="B69" s="40" t="s">
        <v>347</v>
      </c>
      <c r="C69" s="40">
        <v>2022</v>
      </c>
      <c r="D69" s="105">
        <v>7920</v>
      </c>
    </row>
    <row r="70" spans="1:4" x14ac:dyDescent="0.2">
      <c r="A70" s="1">
        <v>3</v>
      </c>
      <c r="B70" s="40" t="s">
        <v>347</v>
      </c>
      <c r="C70" s="40">
        <v>2022</v>
      </c>
      <c r="D70" s="105">
        <v>7920</v>
      </c>
    </row>
    <row r="71" spans="1:4" x14ac:dyDescent="0.2">
      <c r="A71" s="1">
        <v>4</v>
      </c>
      <c r="B71" s="40" t="s">
        <v>348</v>
      </c>
      <c r="C71" s="40">
        <v>2022</v>
      </c>
      <c r="D71" s="105">
        <v>999</v>
      </c>
    </row>
    <row r="72" spans="1:4" x14ac:dyDescent="0.2">
      <c r="A72" s="1">
        <v>5</v>
      </c>
      <c r="B72" s="40" t="s">
        <v>349</v>
      </c>
      <c r="C72" s="40">
        <v>2021</v>
      </c>
      <c r="D72" s="105">
        <v>3245</v>
      </c>
    </row>
    <row r="73" spans="1:4" x14ac:dyDescent="0.2">
      <c r="A73" s="1">
        <v>6</v>
      </c>
      <c r="B73" s="40" t="s">
        <v>343</v>
      </c>
      <c r="C73" s="40">
        <v>2020</v>
      </c>
      <c r="D73" s="105">
        <v>619</v>
      </c>
    </row>
    <row r="74" spans="1:4" x14ac:dyDescent="0.2">
      <c r="A74" s="1">
        <v>7</v>
      </c>
      <c r="B74" s="40" t="s">
        <v>350</v>
      </c>
      <c r="C74" s="40">
        <v>2020</v>
      </c>
      <c r="D74" s="105">
        <v>8599.98</v>
      </c>
    </row>
    <row r="75" spans="1:4" x14ac:dyDescent="0.2">
      <c r="A75" s="1">
        <v>8</v>
      </c>
      <c r="B75" s="40" t="s">
        <v>351</v>
      </c>
      <c r="C75" s="40">
        <v>2020</v>
      </c>
      <c r="D75" s="105">
        <v>1499.98</v>
      </c>
    </row>
    <row r="76" spans="1:4" x14ac:dyDescent="0.2">
      <c r="A76" s="1">
        <v>9</v>
      </c>
      <c r="B76" s="40" t="s">
        <v>352</v>
      </c>
      <c r="C76" s="40">
        <v>2020</v>
      </c>
      <c r="D76" s="105">
        <v>3998</v>
      </c>
    </row>
    <row r="77" spans="1:4" x14ac:dyDescent="0.2">
      <c r="A77" s="1">
        <v>10</v>
      </c>
      <c r="B77" s="40" t="s">
        <v>350</v>
      </c>
      <c r="C77" s="40">
        <v>2020</v>
      </c>
      <c r="D77" s="105">
        <v>7716.5</v>
      </c>
    </row>
    <row r="78" spans="1:4" x14ac:dyDescent="0.2">
      <c r="A78" s="1">
        <v>11</v>
      </c>
      <c r="B78" s="40" t="s">
        <v>353</v>
      </c>
      <c r="C78" s="40">
        <v>2020</v>
      </c>
      <c r="D78" s="105">
        <v>1314.04</v>
      </c>
    </row>
    <row r="79" spans="1:4" x14ac:dyDescent="0.2">
      <c r="A79" s="1">
        <v>12</v>
      </c>
      <c r="B79" s="40" t="s">
        <v>350</v>
      </c>
      <c r="C79" s="40">
        <v>2020</v>
      </c>
      <c r="D79" s="105">
        <v>7739</v>
      </c>
    </row>
    <row r="80" spans="1:4" x14ac:dyDescent="0.2">
      <c r="A80" s="1">
        <v>13</v>
      </c>
      <c r="B80" s="40" t="s">
        <v>354</v>
      </c>
      <c r="C80" s="40">
        <v>2020</v>
      </c>
      <c r="D80" s="105">
        <v>5522.7</v>
      </c>
    </row>
    <row r="81" spans="1:4" x14ac:dyDescent="0.2">
      <c r="A81" s="1">
        <v>14</v>
      </c>
      <c r="B81" s="40" t="s">
        <v>355</v>
      </c>
      <c r="C81" s="40">
        <v>2020</v>
      </c>
      <c r="D81" s="105">
        <v>15000</v>
      </c>
    </row>
    <row r="82" spans="1:4" x14ac:dyDescent="0.2">
      <c r="A82" s="1">
        <v>15</v>
      </c>
      <c r="B82" s="40" t="s">
        <v>356</v>
      </c>
      <c r="C82" s="40">
        <v>2019</v>
      </c>
      <c r="D82" s="105">
        <v>2520</v>
      </c>
    </row>
    <row r="83" spans="1:4" x14ac:dyDescent="0.2">
      <c r="A83" s="1">
        <v>16</v>
      </c>
      <c r="B83" s="40" t="s">
        <v>357</v>
      </c>
      <c r="C83" s="40">
        <v>2019</v>
      </c>
      <c r="D83" s="105">
        <v>1511.73</v>
      </c>
    </row>
    <row r="84" spans="1:4" x14ac:dyDescent="0.2">
      <c r="A84" s="1">
        <v>17</v>
      </c>
      <c r="B84" s="40" t="s">
        <v>358</v>
      </c>
      <c r="C84" s="40">
        <v>2019</v>
      </c>
      <c r="D84" s="105">
        <v>660.47</v>
      </c>
    </row>
    <row r="85" spans="1:4" x14ac:dyDescent="0.2">
      <c r="A85" s="1">
        <v>18</v>
      </c>
      <c r="B85" s="40" t="s">
        <v>358</v>
      </c>
      <c r="C85" s="40">
        <v>2019</v>
      </c>
      <c r="D85" s="105">
        <v>664.52</v>
      </c>
    </row>
    <row r="86" spans="1:4" x14ac:dyDescent="0.2">
      <c r="A86" s="1">
        <v>19</v>
      </c>
      <c r="B86" s="40" t="s">
        <v>358</v>
      </c>
      <c r="C86" s="40">
        <v>2019</v>
      </c>
      <c r="D86" s="105">
        <v>669</v>
      </c>
    </row>
    <row r="87" spans="1:4" x14ac:dyDescent="0.2">
      <c r="A87" s="1">
        <v>20</v>
      </c>
      <c r="B87" s="40" t="s">
        <v>351</v>
      </c>
      <c r="C87" s="40">
        <v>2019</v>
      </c>
      <c r="D87" s="105">
        <v>1659</v>
      </c>
    </row>
    <row r="88" spans="1:4" x14ac:dyDescent="0.2">
      <c r="A88" s="1">
        <v>21</v>
      </c>
      <c r="B88" s="1" t="s">
        <v>359</v>
      </c>
      <c r="C88" s="1">
        <v>2019</v>
      </c>
      <c r="D88" s="106">
        <v>700</v>
      </c>
    </row>
    <row r="89" spans="1:4" x14ac:dyDescent="0.2">
      <c r="A89" s="1">
        <v>22</v>
      </c>
      <c r="B89" s="1" t="s">
        <v>360</v>
      </c>
      <c r="C89" s="1">
        <v>2019</v>
      </c>
      <c r="D89" s="106">
        <v>699.99</v>
      </c>
    </row>
    <row r="90" spans="1:4" x14ac:dyDescent="0.2">
      <c r="A90" s="1">
        <v>23</v>
      </c>
      <c r="B90" s="1" t="s">
        <v>361</v>
      </c>
      <c r="C90" s="1">
        <v>2019</v>
      </c>
      <c r="D90" s="107">
        <v>800</v>
      </c>
    </row>
    <row r="91" spans="1:4" x14ac:dyDescent="0.2">
      <c r="A91" s="1">
        <v>24</v>
      </c>
      <c r="B91" s="1" t="s">
        <v>362</v>
      </c>
      <c r="C91" s="1">
        <v>2019</v>
      </c>
      <c r="D91" s="106">
        <v>650</v>
      </c>
    </row>
    <row r="92" spans="1:4" ht="13.5" customHeight="1" x14ac:dyDescent="0.2">
      <c r="A92" s="1"/>
      <c r="B92" s="2" t="s">
        <v>0</v>
      </c>
      <c r="C92" s="1"/>
      <c r="D92" s="87">
        <f>SUM(D68:D91)</f>
        <v>92626.91</v>
      </c>
    </row>
    <row r="93" spans="1:4" ht="13.5" customHeight="1" x14ac:dyDescent="0.2">
      <c r="A93" s="223" t="s">
        <v>375</v>
      </c>
      <c r="B93" s="223"/>
      <c r="C93" s="223"/>
      <c r="D93" s="223"/>
    </row>
    <row r="94" spans="1:4" ht="13.5" customHeight="1" x14ac:dyDescent="0.2">
      <c r="A94" s="1">
        <v>1</v>
      </c>
      <c r="B94" s="1" t="s">
        <v>398</v>
      </c>
      <c r="C94" s="1">
        <v>2019</v>
      </c>
      <c r="D94" s="106">
        <v>11290</v>
      </c>
    </row>
    <row r="95" spans="1:4" ht="13.5" customHeight="1" x14ac:dyDescent="0.2">
      <c r="A95" s="1">
        <v>2</v>
      </c>
      <c r="B95" s="1" t="s">
        <v>399</v>
      </c>
      <c r="C95" s="1">
        <v>2019</v>
      </c>
      <c r="D95" s="106">
        <v>24995</v>
      </c>
    </row>
    <row r="96" spans="1:4" ht="13.5" customHeight="1" x14ac:dyDescent="0.2">
      <c r="A96" s="1">
        <v>3</v>
      </c>
      <c r="B96" s="1" t="s">
        <v>400</v>
      </c>
      <c r="C96" s="1">
        <v>2020</v>
      </c>
      <c r="D96" s="106">
        <v>26600</v>
      </c>
    </row>
    <row r="97" spans="1:4" ht="13.5" customHeight="1" x14ac:dyDescent="0.2">
      <c r="A97" s="1">
        <v>4</v>
      </c>
      <c r="B97" s="1" t="s">
        <v>401</v>
      </c>
      <c r="C97" s="1">
        <v>2020</v>
      </c>
      <c r="D97" s="106">
        <v>5093</v>
      </c>
    </row>
    <row r="98" spans="1:4" ht="13.5" customHeight="1" x14ac:dyDescent="0.2">
      <c r="A98" s="1">
        <v>5</v>
      </c>
      <c r="B98" s="1" t="s">
        <v>402</v>
      </c>
      <c r="C98" s="1">
        <v>2020</v>
      </c>
      <c r="D98" s="106">
        <v>3095</v>
      </c>
    </row>
    <row r="99" spans="1:4" ht="13.5" customHeight="1" x14ac:dyDescent="0.2">
      <c r="A99" s="1"/>
      <c r="B99" s="2" t="s">
        <v>0</v>
      </c>
      <c r="C99" s="1"/>
      <c r="D99" s="87">
        <f>SUM(D94:D98)</f>
        <v>71073</v>
      </c>
    </row>
    <row r="100" spans="1:4" ht="13.5" customHeight="1" x14ac:dyDescent="0.2">
      <c r="A100" s="223" t="s">
        <v>408</v>
      </c>
      <c r="B100" s="223"/>
      <c r="C100" s="223"/>
      <c r="D100" s="223"/>
    </row>
    <row r="101" spans="1:4" ht="13.5" customHeight="1" x14ac:dyDescent="0.2">
      <c r="A101" s="1">
        <v>1</v>
      </c>
      <c r="B101" s="1" t="s">
        <v>444</v>
      </c>
      <c r="C101" s="1">
        <v>2019</v>
      </c>
      <c r="D101" s="106">
        <v>2243.65</v>
      </c>
    </row>
    <row r="102" spans="1:4" ht="13.5" customHeight="1" x14ac:dyDescent="0.2">
      <c r="A102" s="1">
        <v>2</v>
      </c>
      <c r="B102" s="1" t="s">
        <v>444</v>
      </c>
      <c r="C102" s="1">
        <v>2019</v>
      </c>
      <c r="D102" s="106">
        <v>2243.65</v>
      </c>
    </row>
    <row r="103" spans="1:4" ht="13.5" customHeight="1" x14ac:dyDescent="0.2">
      <c r="A103" s="1">
        <v>3</v>
      </c>
      <c r="B103" s="1" t="s">
        <v>444</v>
      </c>
      <c r="C103" s="1">
        <v>2019</v>
      </c>
      <c r="D103" s="106">
        <v>2243.65</v>
      </c>
    </row>
    <row r="104" spans="1:4" ht="13.5" customHeight="1" x14ac:dyDescent="0.2">
      <c r="A104" s="1">
        <v>4</v>
      </c>
      <c r="B104" s="1" t="s">
        <v>444</v>
      </c>
      <c r="C104" s="1">
        <v>2019</v>
      </c>
      <c r="D104" s="106">
        <v>2243.65</v>
      </c>
    </row>
    <row r="105" spans="1:4" ht="13.5" customHeight="1" x14ac:dyDescent="0.2">
      <c r="A105" s="1">
        <v>5</v>
      </c>
      <c r="B105" s="1" t="s">
        <v>444</v>
      </c>
      <c r="C105" s="1">
        <v>2019</v>
      </c>
      <c r="D105" s="106">
        <v>2243.65</v>
      </c>
    </row>
    <row r="106" spans="1:4" ht="13.5" customHeight="1" x14ac:dyDescent="0.2">
      <c r="A106" s="1">
        <v>6</v>
      </c>
      <c r="B106" s="1" t="s">
        <v>444</v>
      </c>
      <c r="C106" s="1">
        <v>2019</v>
      </c>
      <c r="D106" s="106">
        <v>2243.65</v>
      </c>
    </row>
    <row r="107" spans="1:4" ht="13.5" customHeight="1" x14ac:dyDescent="0.2">
      <c r="A107" s="1">
        <v>7</v>
      </c>
      <c r="B107" s="1" t="s">
        <v>444</v>
      </c>
      <c r="C107" s="1">
        <v>2019</v>
      </c>
      <c r="D107" s="106">
        <v>2243.65</v>
      </c>
    </row>
    <row r="108" spans="1:4" ht="13.5" customHeight="1" x14ac:dyDescent="0.2">
      <c r="A108" s="1">
        <v>8</v>
      </c>
      <c r="B108" s="1" t="s">
        <v>444</v>
      </c>
      <c r="C108" s="1">
        <v>2019</v>
      </c>
      <c r="D108" s="106">
        <v>2243.65</v>
      </c>
    </row>
    <row r="109" spans="1:4" ht="13.5" customHeight="1" x14ac:dyDescent="0.2">
      <c r="A109" s="1">
        <v>9</v>
      </c>
      <c r="B109" s="1" t="s">
        <v>444</v>
      </c>
      <c r="C109" s="1">
        <v>2019</v>
      </c>
      <c r="D109" s="106">
        <v>2243.65</v>
      </c>
    </row>
    <row r="110" spans="1:4" ht="13.5" customHeight="1" x14ac:dyDescent="0.2">
      <c r="A110" s="1">
        <v>10</v>
      </c>
      <c r="B110" s="1" t="s">
        <v>444</v>
      </c>
      <c r="C110" s="1">
        <v>2019</v>
      </c>
      <c r="D110" s="106">
        <v>2243.65</v>
      </c>
    </row>
    <row r="111" spans="1:4" ht="13.5" customHeight="1" x14ac:dyDescent="0.2">
      <c r="A111" s="1">
        <v>11</v>
      </c>
      <c r="B111" s="1" t="s">
        <v>444</v>
      </c>
      <c r="C111" s="1">
        <v>2019</v>
      </c>
      <c r="D111" s="106">
        <v>2243.65</v>
      </c>
    </row>
    <row r="112" spans="1:4" ht="13.5" customHeight="1" x14ac:dyDescent="0.2">
      <c r="A112" s="1">
        <v>12</v>
      </c>
      <c r="B112" s="1" t="s">
        <v>444</v>
      </c>
      <c r="C112" s="1">
        <v>2019</v>
      </c>
      <c r="D112" s="106">
        <v>2243.65</v>
      </c>
    </row>
    <row r="113" spans="1:4" ht="13.5" customHeight="1" x14ac:dyDescent="0.2">
      <c r="A113" s="1">
        <v>13</v>
      </c>
      <c r="B113" s="1" t="s">
        <v>444</v>
      </c>
      <c r="C113" s="1">
        <v>2019</v>
      </c>
      <c r="D113" s="106">
        <v>2243.65</v>
      </c>
    </row>
    <row r="114" spans="1:4" ht="13.5" customHeight="1" x14ac:dyDescent="0.2">
      <c r="A114" s="1">
        <v>14</v>
      </c>
      <c r="B114" s="1" t="s">
        <v>444</v>
      </c>
      <c r="C114" s="1">
        <v>2019</v>
      </c>
      <c r="D114" s="106">
        <v>2243.65</v>
      </c>
    </row>
    <row r="115" spans="1:4" ht="13.5" customHeight="1" x14ac:dyDescent="0.2">
      <c r="A115" s="1">
        <v>15</v>
      </c>
      <c r="B115" s="1" t="s">
        <v>444</v>
      </c>
      <c r="C115" s="1">
        <v>2019</v>
      </c>
      <c r="D115" s="106">
        <v>2243.65</v>
      </c>
    </row>
    <row r="116" spans="1:4" ht="13.5" customHeight="1" x14ac:dyDescent="0.2">
      <c r="A116" s="1">
        <v>16</v>
      </c>
      <c r="B116" s="1" t="s">
        <v>444</v>
      </c>
      <c r="C116" s="1">
        <v>2019</v>
      </c>
      <c r="D116" s="106">
        <v>2243.65</v>
      </c>
    </row>
    <row r="117" spans="1:4" ht="13.5" customHeight="1" x14ac:dyDescent="0.2">
      <c r="A117" s="1">
        <v>17</v>
      </c>
      <c r="B117" s="1" t="s">
        <v>444</v>
      </c>
      <c r="C117" s="1">
        <v>2019</v>
      </c>
      <c r="D117" s="106">
        <v>2243.65</v>
      </c>
    </row>
    <row r="118" spans="1:4" ht="13.5" customHeight="1" x14ac:dyDescent="0.2">
      <c r="A118" s="1">
        <v>18</v>
      </c>
      <c r="B118" s="1" t="s">
        <v>444</v>
      </c>
      <c r="C118" s="1">
        <v>2019</v>
      </c>
      <c r="D118" s="106">
        <v>2243.65</v>
      </c>
    </row>
    <row r="119" spans="1:4" ht="13.5" customHeight="1" x14ac:dyDescent="0.2">
      <c r="A119" s="1">
        <v>19</v>
      </c>
      <c r="B119" s="1" t="s">
        <v>445</v>
      </c>
      <c r="C119" s="1">
        <v>2019</v>
      </c>
      <c r="D119" s="106">
        <v>2952</v>
      </c>
    </row>
    <row r="120" spans="1:4" ht="13.5" customHeight="1" x14ac:dyDescent="0.2">
      <c r="A120" s="1">
        <v>20</v>
      </c>
      <c r="B120" s="1" t="s">
        <v>445</v>
      </c>
      <c r="C120" s="1">
        <v>2019</v>
      </c>
      <c r="D120" s="106">
        <v>2952</v>
      </c>
    </row>
    <row r="121" spans="1:4" ht="13.5" customHeight="1" x14ac:dyDescent="0.2">
      <c r="A121" s="1">
        <v>21</v>
      </c>
      <c r="B121" s="1" t="s">
        <v>446</v>
      </c>
      <c r="C121" s="1">
        <v>2019</v>
      </c>
      <c r="D121" s="106">
        <v>1275</v>
      </c>
    </row>
    <row r="122" spans="1:4" ht="13.5" customHeight="1" x14ac:dyDescent="0.2">
      <c r="A122" s="1">
        <v>22</v>
      </c>
      <c r="B122" s="1" t="s">
        <v>444</v>
      </c>
      <c r="C122" s="1">
        <v>2019</v>
      </c>
      <c r="D122" s="106">
        <v>3606.32</v>
      </c>
    </row>
    <row r="123" spans="1:4" ht="13.5" customHeight="1" x14ac:dyDescent="0.2">
      <c r="A123" s="1">
        <v>23</v>
      </c>
      <c r="B123" s="1" t="s">
        <v>447</v>
      </c>
      <c r="C123" s="1">
        <v>2019</v>
      </c>
      <c r="D123" s="106">
        <v>6150</v>
      </c>
    </row>
    <row r="124" spans="1:4" ht="13.5" customHeight="1" x14ac:dyDescent="0.2">
      <c r="A124" s="1">
        <v>24</v>
      </c>
      <c r="B124" s="1" t="s">
        <v>447</v>
      </c>
      <c r="C124" s="1">
        <v>2019</v>
      </c>
      <c r="D124" s="106">
        <v>6150</v>
      </c>
    </row>
    <row r="125" spans="1:4" ht="13.5" customHeight="1" x14ac:dyDescent="0.2">
      <c r="A125" s="1">
        <v>25</v>
      </c>
      <c r="B125" s="1" t="s">
        <v>448</v>
      </c>
      <c r="C125" s="1">
        <v>2019</v>
      </c>
      <c r="D125" s="106">
        <v>5999</v>
      </c>
    </row>
    <row r="126" spans="1:4" ht="13.5" customHeight="1" x14ac:dyDescent="0.2">
      <c r="A126" s="1">
        <v>26</v>
      </c>
      <c r="B126" s="1" t="s">
        <v>449</v>
      </c>
      <c r="C126" s="1">
        <v>2019</v>
      </c>
      <c r="D126" s="106">
        <v>2029.5</v>
      </c>
    </row>
    <row r="127" spans="1:4" ht="13.5" customHeight="1" x14ac:dyDescent="0.2">
      <c r="A127" s="1">
        <v>27</v>
      </c>
      <c r="B127" s="1" t="s">
        <v>449</v>
      </c>
      <c r="C127" s="1">
        <v>2019</v>
      </c>
      <c r="D127" s="106">
        <v>2029.5</v>
      </c>
    </row>
    <row r="128" spans="1:4" ht="13.5" customHeight="1" x14ac:dyDescent="0.2">
      <c r="A128" s="1">
        <v>28</v>
      </c>
      <c r="B128" s="1" t="s">
        <v>450</v>
      </c>
      <c r="C128" s="1">
        <v>2020</v>
      </c>
      <c r="D128" s="106">
        <v>519.51</v>
      </c>
    </row>
    <row r="129" spans="1:4" ht="13.5" customHeight="1" x14ac:dyDescent="0.2">
      <c r="A129" s="1">
        <v>29</v>
      </c>
      <c r="B129" s="1" t="s">
        <v>450</v>
      </c>
      <c r="C129" s="1">
        <v>2020</v>
      </c>
      <c r="D129" s="106">
        <v>519.51</v>
      </c>
    </row>
    <row r="130" spans="1:4" ht="13.5" customHeight="1" x14ac:dyDescent="0.2">
      <c r="A130" s="1">
        <v>30</v>
      </c>
      <c r="B130" s="1" t="s">
        <v>451</v>
      </c>
      <c r="C130" s="1">
        <v>2020</v>
      </c>
      <c r="D130" s="106">
        <v>2804.07</v>
      </c>
    </row>
    <row r="131" spans="1:4" ht="13.5" customHeight="1" x14ac:dyDescent="0.2">
      <c r="A131" s="1">
        <v>31</v>
      </c>
      <c r="B131" s="1" t="s">
        <v>451</v>
      </c>
      <c r="C131" s="1">
        <v>2020</v>
      </c>
      <c r="D131" s="106">
        <v>2804.07</v>
      </c>
    </row>
    <row r="132" spans="1:4" ht="13.5" customHeight="1" x14ac:dyDescent="0.2">
      <c r="A132" s="1">
        <v>32</v>
      </c>
      <c r="B132" s="1" t="s">
        <v>452</v>
      </c>
      <c r="C132" s="1">
        <v>2020</v>
      </c>
      <c r="D132" s="106">
        <v>2926.01</v>
      </c>
    </row>
    <row r="133" spans="1:4" ht="13.5" customHeight="1" x14ac:dyDescent="0.2">
      <c r="A133" s="1">
        <v>33</v>
      </c>
      <c r="B133" s="1" t="s">
        <v>453</v>
      </c>
      <c r="C133" s="1">
        <v>2020</v>
      </c>
      <c r="D133" s="106">
        <v>535.77</v>
      </c>
    </row>
    <row r="134" spans="1:4" ht="13.5" customHeight="1" x14ac:dyDescent="0.2">
      <c r="A134" s="1">
        <v>34</v>
      </c>
      <c r="B134" s="1" t="s">
        <v>452</v>
      </c>
      <c r="C134" s="1">
        <v>2020</v>
      </c>
      <c r="D134" s="106">
        <v>2926.01</v>
      </c>
    </row>
    <row r="135" spans="1:4" ht="13.5" customHeight="1" x14ac:dyDescent="0.2">
      <c r="A135" s="1">
        <v>35</v>
      </c>
      <c r="B135" s="1" t="s">
        <v>453</v>
      </c>
      <c r="C135" s="1">
        <v>2020</v>
      </c>
      <c r="D135" s="106">
        <v>535.77</v>
      </c>
    </row>
    <row r="136" spans="1:4" ht="13.5" customHeight="1" x14ac:dyDescent="0.2">
      <c r="A136" s="1">
        <v>36</v>
      </c>
      <c r="B136" s="1" t="s">
        <v>454</v>
      </c>
      <c r="C136" s="1">
        <v>2020</v>
      </c>
      <c r="D136" s="106">
        <v>749.99</v>
      </c>
    </row>
    <row r="137" spans="1:4" ht="13.5" customHeight="1" x14ac:dyDescent="0.2">
      <c r="A137" s="1">
        <v>37</v>
      </c>
      <c r="B137" s="1" t="s">
        <v>447</v>
      </c>
      <c r="C137" s="1">
        <v>2020</v>
      </c>
      <c r="D137" s="106">
        <v>6750</v>
      </c>
    </row>
    <row r="138" spans="1:4" ht="13.5" customHeight="1" x14ac:dyDescent="0.2">
      <c r="A138" s="1">
        <v>38</v>
      </c>
      <c r="B138" s="1" t="s">
        <v>447</v>
      </c>
      <c r="C138" s="1">
        <v>2020</v>
      </c>
      <c r="D138" s="106">
        <v>6750</v>
      </c>
    </row>
    <row r="139" spans="1:4" ht="13.5" customHeight="1" x14ac:dyDescent="0.2">
      <c r="A139" s="1">
        <v>39</v>
      </c>
      <c r="B139" s="1" t="s">
        <v>455</v>
      </c>
      <c r="C139" s="1">
        <v>2021</v>
      </c>
      <c r="D139" s="106">
        <v>1658.54</v>
      </c>
    </row>
    <row r="140" spans="1:4" ht="13.5" customHeight="1" x14ac:dyDescent="0.2">
      <c r="A140" s="1">
        <v>40</v>
      </c>
      <c r="B140" s="1" t="s">
        <v>456</v>
      </c>
      <c r="C140" s="1">
        <v>2021</v>
      </c>
      <c r="D140" s="106">
        <v>2666.67</v>
      </c>
    </row>
    <row r="141" spans="1:4" ht="13.5" customHeight="1" x14ac:dyDescent="0.2">
      <c r="A141" s="1">
        <v>41</v>
      </c>
      <c r="B141" s="1" t="s">
        <v>457</v>
      </c>
      <c r="C141" s="1">
        <v>2021</v>
      </c>
      <c r="D141" s="106">
        <v>609.76</v>
      </c>
    </row>
    <row r="142" spans="1:4" ht="13.5" customHeight="1" x14ac:dyDescent="0.2">
      <c r="A142" s="1">
        <v>42</v>
      </c>
      <c r="B142" s="1" t="s">
        <v>458</v>
      </c>
      <c r="C142" s="1">
        <v>2021</v>
      </c>
      <c r="D142" s="106">
        <v>690.24</v>
      </c>
    </row>
    <row r="143" spans="1:4" ht="13.5" customHeight="1" x14ac:dyDescent="0.2">
      <c r="A143" s="1">
        <v>43</v>
      </c>
      <c r="B143" s="1" t="s">
        <v>459</v>
      </c>
      <c r="C143" s="1">
        <v>2022</v>
      </c>
      <c r="D143" s="106">
        <v>3398.99</v>
      </c>
    </row>
    <row r="144" spans="1:4" ht="13.5" customHeight="1" x14ac:dyDescent="0.2">
      <c r="A144" s="1">
        <v>44</v>
      </c>
      <c r="B144" s="1" t="s">
        <v>459</v>
      </c>
      <c r="C144" s="1">
        <v>2022</v>
      </c>
      <c r="D144" s="106">
        <v>3398.99</v>
      </c>
    </row>
    <row r="145" spans="1:4" ht="13.5" customHeight="1" x14ac:dyDescent="0.2">
      <c r="A145" s="1">
        <v>45</v>
      </c>
      <c r="B145" s="1" t="s">
        <v>459</v>
      </c>
      <c r="C145" s="1">
        <v>2022</v>
      </c>
      <c r="D145" s="106">
        <v>3398.99</v>
      </c>
    </row>
    <row r="146" spans="1:4" ht="13.5" customHeight="1" x14ac:dyDescent="0.2">
      <c r="A146" s="1">
        <v>46</v>
      </c>
      <c r="B146" s="1" t="s">
        <v>459</v>
      </c>
      <c r="C146" s="1">
        <v>2022</v>
      </c>
      <c r="D146" s="106">
        <v>3398.99</v>
      </c>
    </row>
    <row r="147" spans="1:4" ht="13.5" customHeight="1" x14ac:dyDescent="0.2">
      <c r="A147" s="1">
        <v>47</v>
      </c>
      <c r="B147" s="1" t="s">
        <v>459</v>
      </c>
      <c r="C147" s="1">
        <v>2022</v>
      </c>
      <c r="D147" s="106">
        <v>3398.99</v>
      </c>
    </row>
    <row r="148" spans="1:4" ht="13.5" customHeight="1" x14ac:dyDescent="0.2">
      <c r="A148" s="1">
        <v>48</v>
      </c>
      <c r="B148" s="1" t="s">
        <v>459</v>
      </c>
      <c r="C148" s="1">
        <v>2022</v>
      </c>
      <c r="D148" s="106">
        <v>3398.99</v>
      </c>
    </row>
    <row r="149" spans="1:4" ht="13.5" customHeight="1" x14ac:dyDescent="0.2">
      <c r="A149" s="1">
        <v>49</v>
      </c>
      <c r="B149" s="1" t="s">
        <v>459</v>
      </c>
      <c r="C149" s="1">
        <v>2022</v>
      </c>
      <c r="D149" s="106">
        <v>3398.99</v>
      </c>
    </row>
    <row r="150" spans="1:4" ht="13.5" customHeight="1" x14ac:dyDescent="0.2">
      <c r="A150" s="1">
        <v>50</v>
      </c>
      <c r="B150" s="1" t="s">
        <v>459</v>
      </c>
      <c r="C150" s="1">
        <v>2022</v>
      </c>
      <c r="D150" s="106">
        <v>3398.99</v>
      </c>
    </row>
    <row r="151" spans="1:4" ht="13.5" customHeight="1" x14ac:dyDescent="0.2">
      <c r="A151" s="1">
        <v>51</v>
      </c>
      <c r="B151" s="1" t="s">
        <v>459</v>
      </c>
      <c r="C151" s="1">
        <v>2022</v>
      </c>
      <c r="D151" s="106">
        <v>3398.99</v>
      </c>
    </row>
    <row r="152" spans="1:4" ht="13.5" customHeight="1" x14ac:dyDescent="0.2">
      <c r="A152" s="1">
        <v>52</v>
      </c>
      <c r="B152" s="1" t="s">
        <v>459</v>
      </c>
      <c r="C152" s="1">
        <v>2022</v>
      </c>
      <c r="D152" s="106">
        <v>3398.99</v>
      </c>
    </row>
    <row r="153" spans="1:4" ht="13.5" customHeight="1" x14ac:dyDescent="0.2">
      <c r="A153" s="1">
        <v>53</v>
      </c>
      <c r="B153" s="1" t="s">
        <v>447</v>
      </c>
      <c r="C153" s="1">
        <v>2022</v>
      </c>
      <c r="D153" s="106">
        <v>5950</v>
      </c>
    </row>
    <row r="154" spans="1:4" ht="13.5" customHeight="1" x14ac:dyDescent="0.2">
      <c r="A154" s="1">
        <v>54</v>
      </c>
      <c r="B154" s="1" t="s">
        <v>460</v>
      </c>
      <c r="C154" s="1">
        <v>2022</v>
      </c>
      <c r="D154" s="106">
        <v>2394.81</v>
      </c>
    </row>
    <row r="155" spans="1:4" ht="13.5" customHeight="1" x14ac:dyDescent="0.2">
      <c r="A155" s="1">
        <v>55</v>
      </c>
      <c r="B155" s="1" t="s">
        <v>460</v>
      </c>
      <c r="C155" s="1">
        <v>2022</v>
      </c>
      <c r="D155" s="106">
        <v>2394.81</v>
      </c>
    </row>
    <row r="156" spans="1:4" s="8" customFormat="1" ht="12.75" customHeight="1" x14ac:dyDescent="0.2">
      <c r="A156" s="1"/>
      <c r="B156" s="2" t="s">
        <v>0</v>
      </c>
      <c r="C156" s="1"/>
      <c r="D156" s="87">
        <f>SUM(D101:D155)</f>
        <v>151704.46000000002</v>
      </c>
    </row>
    <row r="157" spans="1:4" s="8" customFormat="1" ht="12.75" customHeight="1" x14ac:dyDescent="0.2">
      <c r="A157" s="223" t="s">
        <v>518</v>
      </c>
      <c r="B157" s="223"/>
      <c r="C157" s="223"/>
      <c r="D157" s="223"/>
    </row>
    <row r="158" spans="1:4" s="8" customFormat="1" x14ac:dyDescent="0.2">
      <c r="A158" s="1">
        <v>1</v>
      </c>
      <c r="B158" s="23" t="s">
        <v>519</v>
      </c>
      <c r="C158" s="1">
        <v>2019</v>
      </c>
      <c r="D158" s="106">
        <v>1709.7</v>
      </c>
    </row>
    <row r="159" spans="1:4" s="8" customFormat="1" x14ac:dyDescent="0.2">
      <c r="A159" s="1">
        <v>2</v>
      </c>
      <c r="B159" s="23" t="s">
        <v>519</v>
      </c>
      <c r="C159" s="1">
        <v>2019</v>
      </c>
      <c r="D159" s="106">
        <v>1709.7</v>
      </c>
    </row>
    <row r="160" spans="1:4" s="8" customFormat="1" x14ac:dyDescent="0.2">
      <c r="A160" s="1">
        <v>3</v>
      </c>
      <c r="B160" s="23" t="s">
        <v>520</v>
      </c>
      <c r="C160" s="1">
        <v>2020</v>
      </c>
      <c r="D160" s="106">
        <v>14687.43</v>
      </c>
    </row>
    <row r="161" spans="1:4" s="8" customFormat="1" x14ac:dyDescent="0.2">
      <c r="A161" s="1">
        <v>4</v>
      </c>
      <c r="B161" s="23" t="s">
        <v>521</v>
      </c>
      <c r="C161" s="1">
        <v>2020</v>
      </c>
      <c r="D161" s="106">
        <v>9963</v>
      </c>
    </row>
    <row r="162" spans="1:4" s="8" customFormat="1" x14ac:dyDescent="0.2">
      <c r="A162" s="1">
        <v>5</v>
      </c>
      <c r="B162" s="23" t="s">
        <v>522</v>
      </c>
      <c r="C162" s="1">
        <v>2020</v>
      </c>
      <c r="D162" s="106">
        <v>75</v>
      </c>
    </row>
    <row r="163" spans="1:4" s="8" customFormat="1" x14ac:dyDescent="0.2">
      <c r="A163" s="1">
        <v>6</v>
      </c>
      <c r="B163" s="23" t="s">
        <v>522</v>
      </c>
      <c r="C163" s="1">
        <v>2020</v>
      </c>
      <c r="D163" s="106">
        <v>75</v>
      </c>
    </row>
    <row r="164" spans="1:4" s="8" customFormat="1" x14ac:dyDescent="0.2">
      <c r="A164" s="1">
        <v>7</v>
      </c>
      <c r="B164" s="23" t="s">
        <v>522</v>
      </c>
      <c r="C164" s="1">
        <v>2020</v>
      </c>
      <c r="D164" s="106">
        <v>75</v>
      </c>
    </row>
    <row r="165" spans="1:4" s="8" customFormat="1" x14ac:dyDescent="0.2">
      <c r="A165" s="1">
        <v>8</v>
      </c>
      <c r="B165" s="23" t="s">
        <v>522</v>
      </c>
      <c r="C165" s="1">
        <v>2020</v>
      </c>
      <c r="D165" s="106">
        <v>75</v>
      </c>
    </row>
    <row r="166" spans="1:4" s="8" customFormat="1" x14ac:dyDescent="0.2">
      <c r="A166" s="1">
        <v>9</v>
      </c>
      <c r="B166" s="23" t="s">
        <v>522</v>
      </c>
      <c r="C166" s="1">
        <v>2020</v>
      </c>
      <c r="D166" s="106">
        <v>75</v>
      </c>
    </row>
    <row r="167" spans="1:4" s="8" customFormat="1" x14ac:dyDescent="0.2">
      <c r="A167" s="1">
        <v>10</v>
      </c>
      <c r="B167" s="23" t="s">
        <v>522</v>
      </c>
      <c r="C167" s="1">
        <v>2020</v>
      </c>
      <c r="D167" s="106">
        <v>75</v>
      </c>
    </row>
    <row r="168" spans="1:4" s="8" customFormat="1" x14ac:dyDescent="0.2">
      <c r="A168" s="1">
        <v>11</v>
      </c>
      <c r="B168" s="23" t="s">
        <v>523</v>
      </c>
      <c r="C168" s="1">
        <v>2021</v>
      </c>
      <c r="D168" s="106">
        <v>14883</v>
      </c>
    </row>
    <row r="169" spans="1:4" s="8" customFormat="1" x14ac:dyDescent="0.2">
      <c r="A169" s="1">
        <v>12</v>
      </c>
      <c r="B169" s="23" t="s">
        <v>524</v>
      </c>
      <c r="C169" s="1">
        <v>2021</v>
      </c>
      <c r="D169" s="106">
        <v>10482.44</v>
      </c>
    </row>
    <row r="170" spans="1:4" s="8" customFormat="1" x14ac:dyDescent="0.2">
      <c r="A170" s="1">
        <v>13</v>
      </c>
      <c r="B170" s="23" t="s">
        <v>524</v>
      </c>
      <c r="C170" s="1">
        <v>2021</v>
      </c>
      <c r="D170" s="106">
        <v>10482.44</v>
      </c>
    </row>
    <row r="171" spans="1:4" s="8" customFormat="1" x14ac:dyDescent="0.2">
      <c r="A171" s="1">
        <v>14</v>
      </c>
      <c r="B171" s="23" t="s">
        <v>525</v>
      </c>
      <c r="C171" s="1">
        <v>2021</v>
      </c>
      <c r="D171" s="106">
        <v>14550.9</v>
      </c>
    </row>
    <row r="172" spans="1:4" s="8" customFormat="1" x14ac:dyDescent="0.2">
      <c r="A172" s="1">
        <v>15</v>
      </c>
      <c r="B172" s="23" t="s">
        <v>525</v>
      </c>
      <c r="C172" s="1">
        <v>2021</v>
      </c>
      <c r="D172" s="106">
        <v>14550.9</v>
      </c>
    </row>
    <row r="173" spans="1:4" s="8" customFormat="1" x14ac:dyDescent="0.2">
      <c r="A173" s="1">
        <v>16</v>
      </c>
      <c r="B173" s="23" t="s">
        <v>526</v>
      </c>
      <c r="C173" s="1">
        <v>2022</v>
      </c>
      <c r="D173" s="106">
        <v>10516.5</v>
      </c>
    </row>
    <row r="174" spans="1:4" x14ac:dyDescent="0.2">
      <c r="A174" s="1"/>
      <c r="B174" s="2" t="s">
        <v>0</v>
      </c>
      <c r="C174" s="1"/>
      <c r="D174" s="87">
        <f>SUM(D158:D173)</f>
        <v>103986.01</v>
      </c>
    </row>
    <row r="175" spans="1:4" x14ac:dyDescent="0.2">
      <c r="A175" s="223" t="s">
        <v>552</v>
      </c>
      <c r="B175" s="223"/>
      <c r="C175" s="223"/>
      <c r="D175" s="223"/>
    </row>
    <row r="176" spans="1:4" x14ac:dyDescent="0.2">
      <c r="A176" s="1">
        <v>1</v>
      </c>
      <c r="B176" s="1" t="s">
        <v>553</v>
      </c>
      <c r="C176" s="1">
        <v>2019</v>
      </c>
      <c r="D176" s="106">
        <v>360</v>
      </c>
    </row>
    <row r="177" spans="1:4" s="8" customFormat="1" x14ac:dyDescent="0.2">
      <c r="A177" s="1">
        <v>2</v>
      </c>
      <c r="B177" s="23" t="s">
        <v>554</v>
      </c>
      <c r="C177" s="1">
        <v>2019</v>
      </c>
      <c r="D177" s="106">
        <v>169</v>
      </c>
    </row>
    <row r="178" spans="1:4" x14ac:dyDescent="0.2">
      <c r="A178" s="1">
        <v>3</v>
      </c>
      <c r="B178" s="1" t="s">
        <v>555</v>
      </c>
      <c r="C178" s="1">
        <v>2019</v>
      </c>
      <c r="D178" s="106">
        <v>5352.32</v>
      </c>
    </row>
    <row r="179" spans="1:4" x14ac:dyDescent="0.2">
      <c r="A179" s="1">
        <v>4</v>
      </c>
      <c r="B179" s="1" t="s">
        <v>556</v>
      </c>
      <c r="C179" s="1">
        <v>2019</v>
      </c>
      <c r="D179" s="106">
        <v>4799</v>
      </c>
    </row>
    <row r="180" spans="1:4" x14ac:dyDescent="0.2">
      <c r="A180" s="1">
        <v>5</v>
      </c>
      <c r="B180" s="1" t="s">
        <v>557</v>
      </c>
      <c r="C180" s="1">
        <v>2021</v>
      </c>
      <c r="D180" s="106">
        <v>3198</v>
      </c>
    </row>
    <row r="181" spans="1:4" x14ac:dyDescent="0.2">
      <c r="A181" s="1">
        <v>6</v>
      </c>
      <c r="B181" s="1" t="s">
        <v>558</v>
      </c>
      <c r="C181" s="1">
        <v>2021</v>
      </c>
      <c r="D181" s="106">
        <v>1300</v>
      </c>
    </row>
    <row r="182" spans="1:4" x14ac:dyDescent="0.2">
      <c r="A182" s="1">
        <v>7</v>
      </c>
      <c r="B182" s="1" t="s">
        <v>559</v>
      </c>
      <c r="C182" s="1">
        <v>2021</v>
      </c>
      <c r="D182" s="106">
        <v>800</v>
      </c>
    </row>
    <row r="183" spans="1:4" x14ac:dyDescent="0.2">
      <c r="A183" s="1">
        <v>8</v>
      </c>
      <c r="B183" s="1" t="s">
        <v>560</v>
      </c>
      <c r="C183" s="1">
        <v>2021</v>
      </c>
      <c r="D183" s="106">
        <v>1600</v>
      </c>
    </row>
    <row r="184" spans="1:4" x14ac:dyDescent="0.2">
      <c r="A184" s="1">
        <v>9</v>
      </c>
      <c r="B184" s="1" t="s">
        <v>561</v>
      </c>
      <c r="C184" s="1">
        <v>2021</v>
      </c>
      <c r="D184" s="106">
        <v>200</v>
      </c>
    </row>
    <row r="185" spans="1:4" x14ac:dyDescent="0.2">
      <c r="A185" s="1">
        <v>10</v>
      </c>
      <c r="B185" s="1" t="s">
        <v>351</v>
      </c>
      <c r="C185" s="1">
        <v>2021</v>
      </c>
      <c r="D185" s="106">
        <v>1300</v>
      </c>
    </row>
    <row r="186" spans="1:4" x14ac:dyDescent="0.2">
      <c r="A186" s="1">
        <v>11</v>
      </c>
      <c r="B186" s="1" t="s">
        <v>562</v>
      </c>
      <c r="C186" s="1">
        <v>2021</v>
      </c>
      <c r="D186" s="106">
        <v>1000</v>
      </c>
    </row>
    <row r="187" spans="1:4" x14ac:dyDescent="0.2">
      <c r="A187" s="1">
        <v>12</v>
      </c>
      <c r="B187" s="1" t="s">
        <v>563</v>
      </c>
      <c r="C187" s="1">
        <v>2022</v>
      </c>
      <c r="D187" s="106">
        <v>4670.3100000000004</v>
      </c>
    </row>
    <row r="188" spans="1:4" x14ac:dyDescent="0.2">
      <c r="A188" s="1">
        <v>13</v>
      </c>
      <c r="B188" s="1" t="s">
        <v>564</v>
      </c>
      <c r="C188" s="1">
        <v>2022</v>
      </c>
      <c r="D188" s="106">
        <v>2126.67</v>
      </c>
    </row>
    <row r="189" spans="1:4" s="13" customFormat="1" x14ac:dyDescent="0.2">
      <c r="A189" s="1"/>
      <c r="B189" s="2" t="s">
        <v>0</v>
      </c>
      <c r="C189" s="1"/>
      <c r="D189" s="87">
        <f>SUM(D176:D188)</f>
        <v>26875.300000000003</v>
      </c>
    </row>
    <row r="190" spans="1:4" ht="12.75" customHeight="1" x14ac:dyDescent="0.2">
      <c r="A190" s="223" t="s">
        <v>595</v>
      </c>
      <c r="B190" s="223"/>
      <c r="C190" s="223"/>
      <c r="D190" s="223"/>
    </row>
    <row r="191" spans="1:4" ht="25.5" x14ac:dyDescent="0.2">
      <c r="A191" s="1">
        <v>1</v>
      </c>
      <c r="B191" s="99" t="s">
        <v>599</v>
      </c>
      <c r="C191" s="99">
        <v>2019</v>
      </c>
      <c r="D191" s="108">
        <v>1579</v>
      </c>
    </row>
    <row r="192" spans="1:4" x14ac:dyDescent="0.2">
      <c r="A192" s="1">
        <v>2</v>
      </c>
      <c r="B192" s="99" t="s">
        <v>597</v>
      </c>
      <c r="C192" s="99">
        <v>2020</v>
      </c>
      <c r="D192" s="108">
        <v>1178</v>
      </c>
    </row>
    <row r="193" spans="1:6" x14ac:dyDescent="0.2">
      <c r="A193" s="1">
        <v>3</v>
      </c>
      <c r="B193" s="99" t="s">
        <v>600</v>
      </c>
      <c r="C193" s="99">
        <v>2020</v>
      </c>
      <c r="D193" s="108">
        <v>644.99</v>
      </c>
    </row>
    <row r="194" spans="1:6" x14ac:dyDescent="0.2">
      <c r="A194" s="1">
        <v>4</v>
      </c>
      <c r="B194" s="99" t="s">
        <v>563</v>
      </c>
      <c r="C194" s="99">
        <v>2022</v>
      </c>
      <c r="D194" s="108">
        <v>3956</v>
      </c>
    </row>
    <row r="195" spans="1:6" x14ac:dyDescent="0.2">
      <c r="A195" s="1">
        <v>5</v>
      </c>
      <c r="B195" s="99" t="s">
        <v>601</v>
      </c>
      <c r="C195" s="99">
        <v>2022</v>
      </c>
      <c r="D195" s="108">
        <v>7100</v>
      </c>
    </row>
    <row r="196" spans="1:6" x14ac:dyDescent="0.2">
      <c r="A196" s="1">
        <v>6</v>
      </c>
      <c r="B196" s="99" t="s">
        <v>602</v>
      </c>
      <c r="C196" s="99">
        <v>2022</v>
      </c>
      <c r="D196" s="108">
        <v>1299</v>
      </c>
    </row>
    <row r="197" spans="1:6" ht="12.75" customHeight="1" x14ac:dyDescent="0.2">
      <c r="A197" s="1"/>
      <c r="B197" s="2" t="s">
        <v>0</v>
      </c>
      <c r="C197" s="1"/>
      <c r="D197" s="109">
        <f>SUM(D191:D196)</f>
        <v>15756.99</v>
      </c>
      <c r="F197" s="10"/>
    </row>
    <row r="198" spans="1:6" x14ac:dyDescent="0.2">
      <c r="A198" s="223" t="s">
        <v>624</v>
      </c>
      <c r="B198" s="223"/>
      <c r="C198" s="223"/>
      <c r="D198" s="223"/>
      <c r="F198" s="10"/>
    </row>
    <row r="199" spans="1:6" ht="25.5" x14ac:dyDescent="0.2">
      <c r="A199" s="1">
        <v>1</v>
      </c>
      <c r="B199" s="100" t="s">
        <v>625</v>
      </c>
      <c r="C199" s="100">
        <v>2022</v>
      </c>
      <c r="D199" s="110">
        <v>5598.96</v>
      </c>
      <c r="F199" s="10"/>
    </row>
    <row r="200" spans="1:6" x14ac:dyDescent="0.2">
      <c r="A200" s="1">
        <v>2</v>
      </c>
      <c r="B200" s="100" t="s">
        <v>626</v>
      </c>
      <c r="C200" s="100">
        <v>2022</v>
      </c>
      <c r="D200" s="110">
        <v>6800</v>
      </c>
    </row>
    <row r="201" spans="1:6" ht="25.5" x14ac:dyDescent="0.2">
      <c r="A201" s="1">
        <v>3</v>
      </c>
      <c r="B201" s="100" t="s">
        <v>625</v>
      </c>
      <c r="C201" s="100">
        <v>2023</v>
      </c>
      <c r="D201" s="110">
        <v>5249.64</v>
      </c>
    </row>
    <row r="202" spans="1:6" s="8" customFormat="1" x14ac:dyDescent="0.2">
      <c r="A202" s="1"/>
      <c r="B202" s="2" t="s">
        <v>0</v>
      </c>
      <c r="C202" s="1"/>
      <c r="D202" s="87">
        <f>SUM(D199:D201)</f>
        <v>17648.599999999999</v>
      </c>
    </row>
    <row r="203" spans="1:6" s="8" customFormat="1" x14ac:dyDescent="0.2">
      <c r="A203" s="16"/>
      <c r="B203" s="102"/>
      <c r="C203" s="37"/>
      <c r="D203" s="111"/>
    </row>
    <row r="204" spans="1:6" s="8" customFormat="1" x14ac:dyDescent="0.2">
      <c r="A204" s="15"/>
      <c r="B204" s="81"/>
      <c r="C204" s="17"/>
      <c r="D204" s="112"/>
    </row>
    <row r="205" spans="1:6" s="8" customFormat="1" x14ac:dyDescent="0.2">
      <c r="A205" s="227" t="s">
        <v>2</v>
      </c>
      <c r="B205" s="227"/>
      <c r="C205" s="227"/>
      <c r="D205" s="227"/>
    </row>
    <row r="206" spans="1:6" s="8" customFormat="1" ht="25.5" x14ac:dyDescent="0.2">
      <c r="A206" s="2" t="s">
        <v>21</v>
      </c>
      <c r="B206" s="2" t="s">
        <v>29</v>
      </c>
      <c r="C206" s="2" t="s">
        <v>30</v>
      </c>
      <c r="D206" s="87" t="s">
        <v>31</v>
      </c>
    </row>
    <row r="207" spans="1:6" ht="12.75" customHeight="1" x14ac:dyDescent="0.2">
      <c r="A207" s="228" t="s">
        <v>164</v>
      </c>
      <c r="B207" s="229"/>
      <c r="C207" s="229"/>
      <c r="D207" s="230"/>
    </row>
    <row r="208" spans="1:6" s="8" customFormat="1" x14ac:dyDescent="0.2">
      <c r="A208" s="1">
        <v>1</v>
      </c>
      <c r="B208" s="98" t="s">
        <v>254</v>
      </c>
      <c r="C208" s="98">
        <v>2019</v>
      </c>
      <c r="D208" s="104">
        <v>649</v>
      </c>
    </row>
    <row r="209" spans="1:4" s="8" customFormat="1" x14ac:dyDescent="0.2">
      <c r="A209" s="1">
        <v>2</v>
      </c>
      <c r="B209" s="98" t="s">
        <v>255</v>
      </c>
      <c r="C209" s="98">
        <v>2019</v>
      </c>
      <c r="D209" s="104">
        <v>649</v>
      </c>
    </row>
    <row r="210" spans="1:4" s="8" customFormat="1" x14ac:dyDescent="0.2">
      <c r="A210" s="1">
        <v>3</v>
      </c>
      <c r="B210" s="98" t="s">
        <v>256</v>
      </c>
      <c r="C210" s="98">
        <v>2019</v>
      </c>
      <c r="D210" s="104">
        <v>4287</v>
      </c>
    </row>
    <row r="211" spans="1:4" s="8" customFormat="1" x14ac:dyDescent="0.2">
      <c r="A211" s="1">
        <v>4</v>
      </c>
      <c r="B211" s="98" t="s">
        <v>257</v>
      </c>
      <c r="C211" s="98">
        <v>2019</v>
      </c>
      <c r="D211" s="104">
        <v>2249.0100000000002</v>
      </c>
    </row>
    <row r="212" spans="1:4" s="8" customFormat="1" x14ac:dyDescent="0.2">
      <c r="A212" s="1">
        <v>5</v>
      </c>
      <c r="B212" s="98" t="s">
        <v>258</v>
      </c>
      <c r="C212" s="98">
        <v>2019</v>
      </c>
      <c r="D212" s="104">
        <v>1357</v>
      </c>
    </row>
    <row r="213" spans="1:4" s="8" customFormat="1" x14ac:dyDescent="0.2">
      <c r="A213" s="1">
        <v>6</v>
      </c>
      <c r="B213" s="98" t="s">
        <v>259</v>
      </c>
      <c r="C213" s="98">
        <v>2019</v>
      </c>
      <c r="D213" s="104">
        <v>72636</v>
      </c>
    </row>
    <row r="214" spans="1:4" s="8" customFormat="1" x14ac:dyDescent="0.2">
      <c r="A214" s="1">
        <v>7</v>
      </c>
      <c r="B214" s="98" t="s">
        <v>260</v>
      </c>
      <c r="C214" s="98">
        <v>2019</v>
      </c>
      <c r="D214" s="104">
        <v>27163.58</v>
      </c>
    </row>
    <row r="215" spans="1:4" s="8" customFormat="1" x14ac:dyDescent="0.2">
      <c r="A215" s="1">
        <v>8</v>
      </c>
      <c r="B215" s="98" t="s">
        <v>261</v>
      </c>
      <c r="C215" s="98">
        <v>2021</v>
      </c>
      <c r="D215" s="104">
        <v>999</v>
      </c>
    </row>
    <row r="216" spans="1:4" s="8" customFormat="1" x14ac:dyDescent="0.2">
      <c r="A216" s="1">
        <v>9</v>
      </c>
      <c r="B216" s="98" t="s">
        <v>261</v>
      </c>
      <c r="C216" s="98">
        <v>2021</v>
      </c>
      <c r="D216" s="104">
        <v>999</v>
      </c>
    </row>
    <row r="217" spans="1:4" s="8" customFormat="1" x14ac:dyDescent="0.2">
      <c r="A217" s="1">
        <v>10</v>
      </c>
      <c r="B217" s="98" t="s">
        <v>261</v>
      </c>
      <c r="C217" s="98">
        <v>2021</v>
      </c>
      <c r="D217" s="104">
        <v>999</v>
      </c>
    </row>
    <row r="218" spans="1:4" s="8" customFormat="1" x14ac:dyDescent="0.2">
      <c r="A218" s="1">
        <v>11</v>
      </c>
      <c r="B218" s="98" t="s">
        <v>262</v>
      </c>
      <c r="C218" s="98">
        <v>2021</v>
      </c>
      <c r="D218" s="104">
        <v>4763</v>
      </c>
    </row>
    <row r="219" spans="1:4" s="8" customFormat="1" x14ac:dyDescent="0.2">
      <c r="A219" s="1">
        <v>12</v>
      </c>
      <c r="B219" s="98" t="s">
        <v>263</v>
      </c>
      <c r="C219" s="98">
        <v>2020</v>
      </c>
      <c r="D219" s="104">
        <v>12144.6</v>
      </c>
    </row>
    <row r="220" spans="1:4" s="8" customFormat="1" x14ac:dyDescent="0.2">
      <c r="A220" s="1">
        <v>13</v>
      </c>
      <c r="B220" s="98" t="s">
        <v>263</v>
      </c>
      <c r="C220" s="98">
        <v>2020</v>
      </c>
      <c r="D220" s="104">
        <v>12144.6</v>
      </c>
    </row>
    <row r="221" spans="1:4" s="8" customFormat="1" x14ac:dyDescent="0.2">
      <c r="A221" s="1">
        <v>14</v>
      </c>
      <c r="B221" s="98" t="s">
        <v>264</v>
      </c>
      <c r="C221" s="98">
        <v>2020</v>
      </c>
      <c r="D221" s="104">
        <v>14580</v>
      </c>
    </row>
    <row r="222" spans="1:4" s="8" customFormat="1" x14ac:dyDescent="0.2">
      <c r="A222" s="1">
        <v>15</v>
      </c>
      <c r="B222" s="98" t="s">
        <v>265</v>
      </c>
      <c r="C222" s="98">
        <v>2020</v>
      </c>
      <c r="D222" s="104">
        <v>4551</v>
      </c>
    </row>
    <row r="223" spans="1:4" s="8" customFormat="1" x14ac:dyDescent="0.2">
      <c r="A223" s="1">
        <v>16</v>
      </c>
      <c r="B223" s="98" t="s">
        <v>265</v>
      </c>
      <c r="C223" s="98">
        <v>2020</v>
      </c>
      <c r="D223" s="104">
        <v>4551</v>
      </c>
    </row>
    <row r="224" spans="1:4" s="8" customFormat="1" x14ac:dyDescent="0.2">
      <c r="A224" s="1">
        <v>17</v>
      </c>
      <c r="B224" s="98" t="s">
        <v>265</v>
      </c>
      <c r="C224" s="98">
        <v>2020</v>
      </c>
      <c r="D224" s="104">
        <v>4551</v>
      </c>
    </row>
    <row r="225" spans="1:4" s="8" customFormat="1" x14ac:dyDescent="0.2">
      <c r="A225" s="1">
        <v>18</v>
      </c>
      <c r="B225" s="98" t="s">
        <v>265</v>
      </c>
      <c r="C225" s="98">
        <v>2020</v>
      </c>
      <c r="D225" s="104">
        <v>4551</v>
      </c>
    </row>
    <row r="226" spans="1:4" s="8" customFormat="1" x14ac:dyDescent="0.2">
      <c r="A226" s="1">
        <v>19</v>
      </c>
      <c r="B226" s="98" t="s">
        <v>265</v>
      </c>
      <c r="C226" s="98">
        <v>2020</v>
      </c>
      <c r="D226" s="104">
        <v>4551</v>
      </c>
    </row>
    <row r="227" spans="1:4" s="8" customFormat="1" x14ac:dyDescent="0.2">
      <c r="A227" s="1">
        <v>20</v>
      </c>
      <c r="B227" s="98" t="s">
        <v>265</v>
      </c>
      <c r="C227" s="98">
        <v>2020</v>
      </c>
      <c r="D227" s="104">
        <v>4551</v>
      </c>
    </row>
    <row r="228" spans="1:4" s="8" customFormat="1" x14ac:dyDescent="0.2">
      <c r="A228" s="1">
        <v>21</v>
      </c>
      <c r="B228" s="98" t="s">
        <v>265</v>
      </c>
      <c r="C228" s="98">
        <v>2020</v>
      </c>
      <c r="D228" s="104">
        <v>4551</v>
      </c>
    </row>
    <row r="229" spans="1:4" s="8" customFormat="1" x14ac:dyDescent="0.2">
      <c r="A229" s="1">
        <v>22</v>
      </c>
      <c r="B229" s="98" t="s">
        <v>265</v>
      </c>
      <c r="C229" s="98">
        <v>2020</v>
      </c>
      <c r="D229" s="104">
        <v>4551</v>
      </c>
    </row>
    <row r="230" spans="1:4" s="8" customFormat="1" x14ac:dyDescent="0.2">
      <c r="A230" s="1">
        <v>23</v>
      </c>
      <c r="B230" s="98" t="s">
        <v>265</v>
      </c>
      <c r="C230" s="98">
        <v>2020</v>
      </c>
      <c r="D230" s="104">
        <v>4551</v>
      </c>
    </row>
    <row r="231" spans="1:4" s="8" customFormat="1" x14ac:dyDescent="0.2">
      <c r="A231" s="1">
        <v>24</v>
      </c>
      <c r="B231" s="98" t="s">
        <v>265</v>
      </c>
      <c r="C231" s="98">
        <v>2020</v>
      </c>
      <c r="D231" s="104">
        <v>4551</v>
      </c>
    </row>
    <row r="232" spans="1:4" s="8" customFormat="1" x14ac:dyDescent="0.2">
      <c r="A232" s="1">
        <v>25</v>
      </c>
      <c r="B232" s="98" t="s">
        <v>266</v>
      </c>
      <c r="C232" s="98">
        <v>2020</v>
      </c>
      <c r="D232" s="104">
        <v>700</v>
      </c>
    </row>
    <row r="233" spans="1:4" s="8" customFormat="1" x14ac:dyDescent="0.2">
      <c r="A233" s="1">
        <v>26</v>
      </c>
      <c r="B233" s="98" t="s">
        <v>267</v>
      </c>
      <c r="C233" s="98">
        <v>2021</v>
      </c>
      <c r="D233" s="104">
        <v>1199</v>
      </c>
    </row>
    <row r="234" spans="1:4" s="8" customFormat="1" x14ac:dyDescent="0.2">
      <c r="A234" s="1">
        <v>27</v>
      </c>
      <c r="B234" s="98" t="s">
        <v>267</v>
      </c>
      <c r="C234" s="98">
        <v>2021</v>
      </c>
      <c r="D234" s="104">
        <v>1199</v>
      </c>
    </row>
    <row r="235" spans="1:4" s="8" customFormat="1" x14ac:dyDescent="0.2">
      <c r="A235" s="1">
        <v>28</v>
      </c>
      <c r="B235" s="98" t="s">
        <v>261</v>
      </c>
      <c r="C235" s="98">
        <v>2021</v>
      </c>
      <c r="D235" s="104">
        <v>999</v>
      </c>
    </row>
    <row r="236" spans="1:4" s="8" customFormat="1" x14ac:dyDescent="0.2">
      <c r="A236" s="1">
        <v>29</v>
      </c>
      <c r="B236" s="98" t="s">
        <v>261</v>
      </c>
      <c r="C236" s="98">
        <v>2021</v>
      </c>
      <c r="D236" s="104">
        <v>999</v>
      </c>
    </row>
    <row r="237" spans="1:4" s="8" customFormat="1" x14ac:dyDescent="0.2">
      <c r="A237" s="1">
        <v>30</v>
      </c>
      <c r="B237" s="98" t="s">
        <v>261</v>
      </c>
      <c r="C237" s="98">
        <v>2021</v>
      </c>
      <c r="D237" s="104">
        <v>999</v>
      </c>
    </row>
    <row r="238" spans="1:4" s="8" customFormat="1" x14ac:dyDescent="0.2">
      <c r="A238" s="1">
        <v>31</v>
      </c>
      <c r="B238" s="98" t="s">
        <v>261</v>
      </c>
      <c r="C238" s="98">
        <v>2021</v>
      </c>
      <c r="D238" s="104">
        <v>999</v>
      </c>
    </row>
    <row r="239" spans="1:4" s="8" customFormat="1" x14ac:dyDescent="0.2">
      <c r="A239" s="1">
        <v>32</v>
      </c>
      <c r="B239" s="98" t="s">
        <v>261</v>
      </c>
      <c r="C239" s="98">
        <v>2021</v>
      </c>
      <c r="D239" s="104">
        <v>999</v>
      </c>
    </row>
    <row r="240" spans="1:4" s="8" customFormat="1" x14ac:dyDescent="0.2">
      <c r="A240" s="1">
        <v>33</v>
      </c>
      <c r="B240" s="98" t="s">
        <v>261</v>
      </c>
      <c r="C240" s="98">
        <v>2021</v>
      </c>
      <c r="D240" s="104">
        <v>999</v>
      </c>
    </row>
    <row r="241" spans="1:4" s="8" customFormat="1" x14ac:dyDescent="0.2">
      <c r="A241" s="1">
        <v>34</v>
      </c>
      <c r="B241" s="98" t="s">
        <v>268</v>
      </c>
      <c r="C241" s="98">
        <v>2022</v>
      </c>
      <c r="D241" s="104">
        <v>4645.03</v>
      </c>
    </row>
    <row r="242" spans="1:4" s="8" customFormat="1" x14ac:dyDescent="0.2">
      <c r="A242" s="1">
        <v>35</v>
      </c>
      <c r="B242" s="98" t="s">
        <v>269</v>
      </c>
      <c r="C242" s="98">
        <v>2023</v>
      </c>
      <c r="D242" s="104">
        <v>6288.99</v>
      </c>
    </row>
    <row r="243" spans="1:4" s="8" customFormat="1" x14ac:dyDescent="0.2">
      <c r="A243" s="1">
        <v>36</v>
      </c>
      <c r="B243" s="98" t="s">
        <v>270</v>
      </c>
      <c r="C243" s="98">
        <v>2023</v>
      </c>
      <c r="D243" s="104">
        <v>999.99</v>
      </c>
    </row>
    <row r="244" spans="1:4" s="8" customFormat="1" x14ac:dyDescent="0.2">
      <c r="A244" s="1">
        <v>37</v>
      </c>
      <c r="B244" s="98" t="s">
        <v>856</v>
      </c>
      <c r="C244" s="98">
        <v>2023</v>
      </c>
      <c r="D244" s="104">
        <v>5475.6</v>
      </c>
    </row>
    <row r="245" spans="1:4" s="8" customFormat="1" x14ac:dyDescent="0.2">
      <c r="A245" s="2">
        <v>38</v>
      </c>
      <c r="B245" s="49" t="s">
        <v>271</v>
      </c>
      <c r="C245" s="49">
        <v>2020</v>
      </c>
      <c r="D245" s="116">
        <v>131149.92000000001</v>
      </c>
    </row>
    <row r="246" spans="1:4" s="8" customFormat="1" x14ac:dyDescent="0.2">
      <c r="A246" s="1"/>
      <c r="B246" s="2" t="s">
        <v>0</v>
      </c>
      <c r="C246" s="1"/>
      <c r="D246" s="87">
        <f>SUM(D208:D245)</f>
        <v>358781.32</v>
      </c>
    </row>
    <row r="247" spans="1:4" ht="13.5" customHeight="1" x14ac:dyDescent="0.2">
      <c r="A247" s="223" t="s">
        <v>332</v>
      </c>
      <c r="B247" s="223"/>
      <c r="C247" s="223"/>
      <c r="D247" s="223"/>
    </row>
    <row r="248" spans="1:4" x14ac:dyDescent="0.2">
      <c r="A248" s="1">
        <v>1</v>
      </c>
      <c r="B248" s="40" t="s">
        <v>333</v>
      </c>
      <c r="C248" s="40">
        <v>2022</v>
      </c>
      <c r="D248" s="105">
        <v>2909</v>
      </c>
    </row>
    <row r="249" spans="1:4" x14ac:dyDescent="0.2">
      <c r="A249" s="1">
        <v>2</v>
      </c>
      <c r="B249" s="40" t="s">
        <v>333</v>
      </c>
      <c r="C249" s="40">
        <v>2022</v>
      </c>
      <c r="D249" s="105">
        <v>2909</v>
      </c>
    </row>
    <row r="250" spans="1:4" x14ac:dyDescent="0.2">
      <c r="A250" s="1">
        <v>3</v>
      </c>
      <c r="B250" s="40" t="s">
        <v>334</v>
      </c>
      <c r="C250" s="40">
        <v>2021</v>
      </c>
      <c r="D250" s="105">
        <v>9990</v>
      </c>
    </row>
    <row r="251" spans="1:4" x14ac:dyDescent="0.2">
      <c r="A251" s="1">
        <v>4</v>
      </c>
      <c r="B251" s="40" t="s">
        <v>335</v>
      </c>
      <c r="C251" s="40">
        <v>2021</v>
      </c>
      <c r="D251" s="105">
        <v>7455</v>
      </c>
    </row>
    <row r="252" spans="1:4" x14ac:dyDescent="0.2">
      <c r="A252" s="1">
        <v>5</v>
      </c>
      <c r="B252" s="40" t="s">
        <v>336</v>
      </c>
      <c r="C252" s="40">
        <v>2021</v>
      </c>
      <c r="D252" s="105">
        <v>14126.55</v>
      </c>
    </row>
    <row r="253" spans="1:4" x14ac:dyDescent="0.2">
      <c r="A253" s="1">
        <v>6</v>
      </c>
      <c r="B253" s="40" t="s">
        <v>337</v>
      </c>
      <c r="C253" s="40">
        <v>2021</v>
      </c>
      <c r="D253" s="105">
        <v>7361.55</v>
      </c>
    </row>
    <row r="254" spans="1:4" x14ac:dyDescent="0.2">
      <c r="A254" s="1">
        <v>7</v>
      </c>
      <c r="B254" s="1" t="s">
        <v>338</v>
      </c>
      <c r="C254" s="1">
        <v>2020</v>
      </c>
      <c r="D254" s="106">
        <v>800</v>
      </c>
    </row>
    <row r="255" spans="1:4" x14ac:dyDescent="0.2">
      <c r="A255" s="1">
        <v>8</v>
      </c>
      <c r="B255" s="1" t="s">
        <v>339</v>
      </c>
      <c r="C255" s="1">
        <v>2020</v>
      </c>
      <c r="D255" s="106">
        <v>5776.25</v>
      </c>
    </row>
    <row r="256" spans="1:4" x14ac:dyDescent="0.2">
      <c r="A256" s="1">
        <v>9</v>
      </c>
      <c r="B256" s="1" t="s">
        <v>340</v>
      </c>
      <c r="C256" s="1">
        <v>2020</v>
      </c>
      <c r="D256" s="107">
        <v>750</v>
      </c>
    </row>
    <row r="257" spans="1:4" x14ac:dyDescent="0.2">
      <c r="A257" s="1">
        <v>10</v>
      </c>
      <c r="B257" s="1" t="s">
        <v>341</v>
      </c>
      <c r="C257" s="1">
        <v>2020</v>
      </c>
      <c r="D257" s="107">
        <v>9600</v>
      </c>
    </row>
    <row r="258" spans="1:4" x14ac:dyDescent="0.2">
      <c r="A258" s="1">
        <v>11</v>
      </c>
      <c r="B258" s="1" t="s">
        <v>342</v>
      </c>
      <c r="C258" s="1">
        <v>2020</v>
      </c>
      <c r="D258" s="107">
        <v>6213</v>
      </c>
    </row>
    <row r="259" spans="1:4" x14ac:dyDescent="0.2">
      <c r="A259" s="1">
        <v>12</v>
      </c>
      <c r="B259" s="1" t="s">
        <v>343</v>
      </c>
      <c r="C259" s="1">
        <v>2019</v>
      </c>
      <c r="D259" s="107">
        <v>699.99</v>
      </c>
    </row>
    <row r="260" spans="1:4" x14ac:dyDescent="0.2">
      <c r="A260" s="1">
        <v>13</v>
      </c>
      <c r="B260" s="1" t="s">
        <v>344</v>
      </c>
      <c r="C260" s="1">
        <v>2019</v>
      </c>
      <c r="D260" s="107">
        <v>800</v>
      </c>
    </row>
    <row r="261" spans="1:4" x14ac:dyDescent="0.2">
      <c r="A261" s="1">
        <v>14</v>
      </c>
      <c r="B261" s="1" t="s">
        <v>345</v>
      </c>
      <c r="C261" s="1">
        <v>2019</v>
      </c>
      <c r="D261" s="106">
        <v>800</v>
      </c>
    </row>
    <row r="262" spans="1:4" ht="13.5" customHeight="1" x14ac:dyDescent="0.2">
      <c r="A262" s="1"/>
      <c r="B262" s="2" t="s">
        <v>0</v>
      </c>
      <c r="C262" s="1"/>
      <c r="D262" s="87">
        <f>SUM(D248:D261)</f>
        <v>70190.340000000011</v>
      </c>
    </row>
    <row r="263" spans="1:4" ht="13.5" customHeight="1" x14ac:dyDescent="0.2">
      <c r="A263" s="223" t="s">
        <v>375</v>
      </c>
      <c r="B263" s="223"/>
      <c r="C263" s="223"/>
      <c r="D263" s="223"/>
    </row>
    <row r="264" spans="1:4" ht="13.5" customHeight="1" x14ac:dyDescent="0.2">
      <c r="A264" s="1">
        <v>1</v>
      </c>
      <c r="B264" s="1" t="s">
        <v>403</v>
      </c>
      <c r="C264" s="1">
        <v>2019</v>
      </c>
      <c r="D264" s="106">
        <v>3750</v>
      </c>
    </row>
    <row r="265" spans="1:4" ht="13.5" customHeight="1" x14ac:dyDescent="0.2">
      <c r="A265" s="1">
        <v>2</v>
      </c>
      <c r="B265" s="1" t="s">
        <v>404</v>
      </c>
      <c r="C265" s="1">
        <v>2020</v>
      </c>
      <c r="D265" s="106">
        <v>810</v>
      </c>
    </row>
    <row r="266" spans="1:4" ht="13.5" customHeight="1" x14ac:dyDescent="0.2">
      <c r="A266" s="1">
        <v>3</v>
      </c>
      <c r="B266" s="1" t="s">
        <v>405</v>
      </c>
      <c r="C266" s="1">
        <v>2020</v>
      </c>
      <c r="D266" s="106">
        <v>1399</v>
      </c>
    </row>
    <row r="267" spans="1:4" ht="13.5" customHeight="1" x14ac:dyDescent="0.2">
      <c r="A267" s="1">
        <v>4</v>
      </c>
      <c r="B267" s="1" t="s">
        <v>406</v>
      </c>
      <c r="C267" s="1">
        <v>2021</v>
      </c>
      <c r="D267" s="106">
        <v>5650.62</v>
      </c>
    </row>
    <row r="268" spans="1:4" ht="13.5" customHeight="1" x14ac:dyDescent="0.2">
      <c r="A268" s="1">
        <v>5</v>
      </c>
      <c r="B268" s="1" t="s">
        <v>407</v>
      </c>
      <c r="C268" s="1">
        <v>2022</v>
      </c>
      <c r="D268" s="106">
        <v>2099.9899999999998</v>
      </c>
    </row>
    <row r="269" spans="1:4" ht="13.5" customHeight="1" x14ac:dyDescent="0.2">
      <c r="A269" s="1">
        <v>6</v>
      </c>
      <c r="B269" s="1" t="s">
        <v>407</v>
      </c>
      <c r="C269" s="1">
        <v>2022</v>
      </c>
      <c r="D269" s="106">
        <v>2099.9899999999998</v>
      </c>
    </row>
    <row r="270" spans="1:4" ht="13.5" customHeight="1" x14ac:dyDescent="0.2">
      <c r="A270" s="1"/>
      <c r="B270" s="2" t="s">
        <v>0</v>
      </c>
      <c r="C270" s="1"/>
      <c r="D270" s="87">
        <f>SUM(D264:D269)</f>
        <v>15809.599999999999</v>
      </c>
    </row>
    <row r="271" spans="1:4" ht="13.5" customHeight="1" x14ac:dyDescent="0.2">
      <c r="A271" s="223" t="s">
        <v>408</v>
      </c>
      <c r="B271" s="223"/>
      <c r="C271" s="223"/>
      <c r="D271" s="223"/>
    </row>
    <row r="272" spans="1:4" ht="13.5" customHeight="1" x14ac:dyDescent="0.2">
      <c r="A272" s="1">
        <v>1</v>
      </c>
      <c r="B272" s="1" t="s">
        <v>434</v>
      </c>
      <c r="C272" s="1">
        <v>2019</v>
      </c>
      <c r="D272" s="106">
        <v>1873.65</v>
      </c>
    </row>
    <row r="273" spans="1:4" ht="13.5" customHeight="1" x14ac:dyDescent="0.2">
      <c r="A273" s="1">
        <v>2</v>
      </c>
      <c r="B273" s="1" t="s">
        <v>434</v>
      </c>
      <c r="C273" s="1">
        <v>2019</v>
      </c>
      <c r="D273" s="106">
        <v>1873.65</v>
      </c>
    </row>
    <row r="274" spans="1:4" ht="13.5" customHeight="1" x14ac:dyDescent="0.2">
      <c r="A274" s="1">
        <v>3</v>
      </c>
      <c r="B274" s="1" t="s">
        <v>434</v>
      </c>
      <c r="C274" s="1">
        <v>2019</v>
      </c>
      <c r="D274" s="106">
        <v>1873.65</v>
      </c>
    </row>
    <row r="275" spans="1:4" ht="13.5" customHeight="1" x14ac:dyDescent="0.2">
      <c r="A275" s="1">
        <v>4</v>
      </c>
      <c r="B275" s="1" t="s">
        <v>434</v>
      </c>
      <c r="C275" s="1">
        <v>2019</v>
      </c>
      <c r="D275" s="106">
        <v>1873.65</v>
      </c>
    </row>
    <row r="276" spans="1:4" ht="13.5" customHeight="1" x14ac:dyDescent="0.2">
      <c r="A276" s="1">
        <v>5</v>
      </c>
      <c r="B276" s="1" t="s">
        <v>434</v>
      </c>
      <c r="C276" s="1">
        <v>2019</v>
      </c>
      <c r="D276" s="106">
        <v>1873.65</v>
      </c>
    </row>
    <row r="277" spans="1:4" ht="13.5" customHeight="1" x14ac:dyDescent="0.2">
      <c r="A277" s="1">
        <v>6</v>
      </c>
      <c r="B277" s="1" t="s">
        <v>434</v>
      </c>
      <c r="C277" s="1">
        <v>2019</v>
      </c>
      <c r="D277" s="106">
        <v>1873.65</v>
      </c>
    </row>
    <row r="278" spans="1:4" ht="13.5" customHeight="1" x14ac:dyDescent="0.2">
      <c r="A278" s="1">
        <v>7</v>
      </c>
      <c r="B278" s="1" t="s">
        <v>434</v>
      </c>
      <c r="C278" s="1">
        <v>2019</v>
      </c>
      <c r="D278" s="106">
        <v>1873.65</v>
      </c>
    </row>
    <row r="279" spans="1:4" ht="13.5" customHeight="1" x14ac:dyDescent="0.2">
      <c r="A279" s="1">
        <v>8</v>
      </c>
      <c r="B279" s="1" t="s">
        <v>434</v>
      </c>
      <c r="C279" s="1">
        <v>2019</v>
      </c>
      <c r="D279" s="106">
        <v>1873.65</v>
      </c>
    </row>
    <row r="280" spans="1:4" ht="13.5" customHeight="1" x14ac:dyDescent="0.2">
      <c r="A280" s="1">
        <v>9</v>
      </c>
      <c r="B280" s="1" t="s">
        <v>434</v>
      </c>
      <c r="C280" s="1">
        <v>2019</v>
      </c>
      <c r="D280" s="106">
        <v>1873.65</v>
      </c>
    </row>
    <row r="281" spans="1:4" ht="13.5" customHeight="1" x14ac:dyDescent="0.2">
      <c r="A281" s="1">
        <v>10</v>
      </c>
      <c r="B281" s="1" t="s">
        <v>434</v>
      </c>
      <c r="C281" s="1">
        <v>2019</v>
      </c>
      <c r="D281" s="106">
        <v>1873.65</v>
      </c>
    </row>
    <row r="282" spans="1:4" ht="13.5" customHeight="1" x14ac:dyDescent="0.2">
      <c r="A282" s="1">
        <v>11</v>
      </c>
      <c r="B282" s="1" t="s">
        <v>434</v>
      </c>
      <c r="C282" s="1">
        <v>2019</v>
      </c>
      <c r="D282" s="106">
        <v>1873.65</v>
      </c>
    </row>
    <row r="283" spans="1:4" ht="13.5" customHeight="1" x14ac:dyDescent="0.2">
      <c r="A283" s="1">
        <v>12</v>
      </c>
      <c r="B283" s="1" t="s">
        <v>434</v>
      </c>
      <c r="C283" s="1">
        <v>2019</v>
      </c>
      <c r="D283" s="106">
        <v>1873.65</v>
      </c>
    </row>
    <row r="284" spans="1:4" ht="13.5" customHeight="1" x14ac:dyDescent="0.2">
      <c r="A284" s="1">
        <v>13</v>
      </c>
      <c r="B284" s="1" t="s">
        <v>434</v>
      </c>
      <c r="C284" s="1">
        <v>2019</v>
      </c>
      <c r="D284" s="106">
        <v>1873.65</v>
      </c>
    </row>
    <row r="285" spans="1:4" ht="13.5" customHeight="1" x14ac:dyDescent="0.2">
      <c r="A285" s="1">
        <v>14</v>
      </c>
      <c r="B285" s="1" t="s">
        <v>434</v>
      </c>
      <c r="C285" s="1">
        <v>2019</v>
      </c>
      <c r="D285" s="106">
        <v>1873.65</v>
      </c>
    </row>
    <row r="286" spans="1:4" ht="13.5" customHeight="1" x14ac:dyDescent="0.2">
      <c r="A286" s="1">
        <v>15</v>
      </c>
      <c r="B286" s="1" t="s">
        <v>434</v>
      </c>
      <c r="C286" s="1">
        <v>2019</v>
      </c>
      <c r="D286" s="106">
        <v>1873.65</v>
      </c>
    </row>
    <row r="287" spans="1:4" ht="13.5" customHeight="1" x14ac:dyDescent="0.2">
      <c r="A287" s="1">
        <v>16</v>
      </c>
      <c r="B287" s="1" t="s">
        <v>434</v>
      </c>
      <c r="C287" s="1">
        <v>2019</v>
      </c>
      <c r="D287" s="106">
        <v>1873.65</v>
      </c>
    </row>
    <row r="288" spans="1:4" ht="13.5" customHeight="1" x14ac:dyDescent="0.2">
      <c r="A288" s="1">
        <v>17</v>
      </c>
      <c r="B288" s="1" t="s">
        <v>434</v>
      </c>
      <c r="C288" s="1">
        <v>2019</v>
      </c>
      <c r="D288" s="106">
        <v>1873.65</v>
      </c>
    </row>
    <row r="289" spans="1:4" ht="13.5" customHeight="1" x14ac:dyDescent="0.2">
      <c r="A289" s="1">
        <v>18</v>
      </c>
      <c r="B289" s="1" t="s">
        <v>435</v>
      </c>
      <c r="C289" s="1">
        <v>2019</v>
      </c>
      <c r="D289" s="106">
        <v>1291.5</v>
      </c>
    </row>
    <row r="290" spans="1:4" ht="13.5" customHeight="1" x14ac:dyDescent="0.2">
      <c r="A290" s="1">
        <v>19</v>
      </c>
      <c r="B290" s="1" t="s">
        <v>436</v>
      </c>
      <c r="C290" s="1">
        <v>2019</v>
      </c>
      <c r="D290" s="106">
        <v>2736.75</v>
      </c>
    </row>
    <row r="291" spans="1:4" ht="13.5" customHeight="1" x14ac:dyDescent="0.2">
      <c r="A291" s="1">
        <v>20</v>
      </c>
      <c r="B291" s="1" t="s">
        <v>437</v>
      </c>
      <c r="C291" s="1">
        <v>2019</v>
      </c>
      <c r="D291" s="106">
        <v>2799</v>
      </c>
    </row>
    <row r="292" spans="1:4" ht="13.5" customHeight="1" x14ac:dyDescent="0.2">
      <c r="A292" s="1">
        <v>21</v>
      </c>
      <c r="B292" s="1" t="s">
        <v>438</v>
      </c>
      <c r="C292" s="1">
        <v>2019</v>
      </c>
      <c r="D292" s="106">
        <v>2859.75</v>
      </c>
    </row>
    <row r="293" spans="1:4" ht="13.5" customHeight="1" x14ac:dyDescent="0.2">
      <c r="A293" s="1">
        <v>22</v>
      </c>
      <c r="B293" s="1" t="s">
        <v>439</v>
      </c>
      <c r="C293" s="1">
        <v>2019</v>
      </c>
      <c r="D293" s="106">
        <v>3321</v>
      </c>
    </row>
    <row r="294" spans="1:4" ht="13.5" customHeight="1" x14ac:dyDescent="0.2">
      <c r="A294" s="1">
        <v>23</v>
      </c>
      <c r="B294" s="1" t="s">
        <v>438</v>
      </c>
      <c r="C294" s="1">
        <v>2019</v>
      </c>
      <c r="D294" s="106">
        <v>2859.75</v>
      </c>
    </row>
    <row r="295" spans="1:4" ht="13.5" customHeight="1" x14ac:dyDescent="0.2">
      <c r="A295" s="1">
        <v>24</v>
      </c>
      <c r="B295" s="1" t="s">
        <v>439</v>
      </c>
      <c r="C295" s="1">
        <v>2019</v>
      </c>
      <c r="D295" s="106">
        <v>3321</v>
      </c>
    </row>
    <row r="296" spans="1:4" ht="13.5" customHeight="1" x14ac:dyDescent="0.2">
      <c r="A296" s="1">
        <v>25</v>
      </c>
      <c r="B296" s="1" t="s">
        <v>440</v>
      </c>
      <c r="C296" s="1">
        <v>2020</v>
      </c>
      <c r="D296" s="106">
        <v>1687</v>
      </c>
    </row>
    <row r="297" spans="1:4" ht="13.5" customHeight="1" x14ac:dyDescent="0.2">
      <c r="A297" s="1">
        <v>26</v>
      </c>
      <c r="B297" s="1" t="s">
        <v>440</v>
      </c>
      <c r="C297" s="1">
        <v>2020</v>
      </c>
      <c r="D297" s="106">
        <v>1687</v>
      </c>
    </row>
    <row r="298" spans="1:4" ht="13.5" customHeight="1" x14ac:dyDescent="0.2">
      <c r="A298" s="1">
        <v>27</v>
      </c>
      <c r="B298" s="1" t="s">
        <v>440</v>
      </c>
      <c r="C298" s="1">
        <v>2020</v>
      </c>
      <c r="D298" s="106">
        <v>1687</v>
      </c>
    </row>
    <row r="299" spans="1:4" ht="13.5" customHeight="1" x14ac:dyDescent="0.2">
      <c r="A299" s="1">
        <v>28</v>
      </c>
      <c r="B299" s="1" t="s">
        <v>441</v>
      </c>
      <c r="C299" s="1">
        <v>2022</v>
      </c>
      <c r="D299" s="106">
        <v>3193.08</v>
      </c>
    </row>
    <row r="300" spans="1:4" ht="13.5" customHeight="1" x14ac:dyDescent="0.2">
      <c r="A300" s="1">
        <v>29</v>
      </c>
      <c r="B300" s="1" t="s">
        <v>442</v>
      </c>
      <c r="C300" s="1">
        <v>2022</v>
      </c>
      <c r="D300" s="106">
        <v>2143.89</v>
      </c>
    </row>
    <row r="301" spans="1:4" ht="13.5" customHeight="1" x14ac:dyDescent="0.2">
      <c r="A301" s="1">
        <v>30</v>
      </c>
      <c r="B301" s="1" t="s">
        <v>441</v>
      </c>
      <c r="C301" s="1">
        <v>2022</v>
      </c>
      <c r="D301" s="106">
        <v>3193.08</v>
      </c>
    </row>
    <row r="302" spans="1:4" ht="13.5" customHeight="1" x14ac:dyDescent="0.2">
      <c r="A302" s="1">
        <v>31</v>
      </c>
      <c r="B302" s="1" t="s">
        <v>442</v>
      </c>
      <c r="C302" s="1">
        <v>2022</v>
      </c>
      <c r="D302" s="106">
        <v>2143.89</v>
      </c>
    </row>
    <row r="303" spans="1:4" ht="13.5" customHeight="1" x14ac:dyDescent="0.2">
      <c r="A303" s="1">
        <v>32</v>
      </c>
      <c r="B303" s="2" t="s">
        <v>443</v>
      </c>
      <c r="C303" s="2">
        <v>2020</v>
      </c>
      <c r="D303" s="87">
        <v>2825.31</v>
      </c>
    </row>
    <row r="304" spans="1:4" ht="13.5" customHeight="1" x14ac:dyDescent="0.2">
      <c r="A304" s="1">
        <v>33</v>
      </c>
      <c r="B304" s="2" t="s">
        <v>443</v>
      </c>
      <c r="C304" s="2">
        <v>2020</v>
      </c>
      <c r="D304" s="87">
        <v>2825.31</v>
      </c>
    </row>
    <row r="305" spans="1:4" ht="13.5" customHeight="1" x14ac:dyDescent="0.2">
      <c r="A305" s="1">
        <v>34</v>
      </c>
      <c r="B305" s="2" t="s">
        <v>443</v>
      </c>
      <c r="C305" s="2">
        <v>2020</v>
      </c>
      <c r="D305" s="87">
        <v>2825.31</v>
      </c>
    </row>
    <row r="306" spans="1:4" ht="13.5" customHeight="1" x14ac:dyDescent="0.2">
      <c r="A306" s="1">
        <v>35</v>
      </c>
      <c r="B306" s="2" t="s">
        <v>443</v>
      </c>
      <c r="C306" s="2">
        <v>2020</v>
      </c>
      <c r="D306" s="87">
        <v>2825.31</v>
      </c>
    </row>
    <row r="307" spans="1:4" s="8" customFormat="1" ht="12.75" customHeight="1" x14ac:dyDescent="0.2">
      <c r="A307" s="1"/>
      <c r="B307" s="2" t="s">
        <v>0</v>
      </c>
      <c r="C307" s="1"/>
      <c r="D307" s="87">
        <f>SUM(D272:D306)</f>
        <v>78076.98000000001</v>
      </c>
    </row>
    <row r="308" spans="1:4" s="8" customFormat="1" ht="12.75" customHeight="1" x14ac:dyDescent="0.2">
      <c r="A308" s="223" t="s">
        <v>518</v>
      </c>
      <c r="B308" s="223"/>
      <c r="C308" s="223"/>
      <c r="D308" s="223"/>
    </row>
    <row r="309" spans="1:4" s="8" customFormat="1" x14ac:dyDescent="0.2">
      <c r="A309" s="1">
        <v>1</v>
      </c>
      <c r="B309" s="23" t="s">
        <v>527</v>
      </c>
      <c r="C309" s="1">
        <v>2019</v>
      </c>
      <c r="D309" s="106">
        <v>762.6</v>
      </c>
    </row>
    <row r="310" spans="1:4" s="8" customFormat="1" x14ac:dyDescent="0.2">
      <c r="A310" s="1">
        <v>2</v>
      </c>
      <c r="B310" s="23" t="s">
        <v>528</v>
      </c>
      <c r="C310" s="1">
        <v>2019</v>
      </c>
      <c r="D310" s="106">
        <v>1993.46</v>
      </c>
    </row>
    <row r="311" spans="1:4" s="8" customFormat="1" x14ac:dyDescent="0.2">
      <c r="A311" s="1">
        <v>3</v>
      </c>
      <c r="B311" s="23" t="s">
        <v>528</v>
      </c>
      <c r="C311" s="1">
        <v>2019</v>
      </c>
      <c r="D311" s="106">
        <v>1993.46</v>
      </c>
    </row>
    <row r="312" spans="1:4" s="8" customFormat="1" x14ac:dyDescent="0.2">
      <c r="A312" s="1">
        <v>4</v>
      </c>
      <c r="B312" s="23" t="s">
        <v>529</v>
      </c>
      <c r="C312" s="1">
        <v>2019</v>
      </c>
      <c r="D312" s="106">
        <v>528.9</v>
      </c>
    </row>
    <row r="313" spans="1:4" s="8" customFormat="1" x14ac:dyDescent="0.2">
      <c r="A313" s="1">
        <v>5</v>
      </c>
      <c r="B313" s="23" t="s">
        <v>528</v>
      </c>
      <c r="C313" s="1">
        <v>2020</v>
      </c>
      <c r="D313" s="106">
        <v>3119.28</v>
      </c>
    </row>
    <row r="314" spans="1:4" s="8" customFormat="1" x14ac:dyDescent="0.2">
      <c r="A314" s="1">
        <v>6</v>
      </c>
      <c r="B314" s="23" t="s">
        <v>528</v>
      </c>
      <c r="C314" s="1">
        <v>2020</v>
      </c>
      <c r="D314" s="106">
        <v>3119.28</v>
      </c>
    </row>
    <row r="315" spans="1:4" s="8" customFormat="1" x14ac:dyDescent="0.2">
      <c r="A315" s="1">
        <v>7</v>
      </c>
      <c r="B315" s="23" t="s">
        <v>528</v>
      </c>
      <c r="C315" s="1">
        <v>2020</v>
      </c>
      <c r="D315" s="106">
        <v>3085</v>
      </c>
    </row>
    <row r="316" spans="1:4" s="8" customFormat="1" x14ac:dyDescent="0.2">
      <c r="A316" s="1">
        <v>8</v>
      </c>
      <c r="B316" s="23" t="s">
        <v>528</v>
      </c>
      <c r="C316" s="1">
        <v>2020</v>
      </c>
      <c r="D316" s="106">
        <v>3064</v>
      </c>
    </row>
    <row r="317" spans="1:4" s="8" customFormat="1" x14ac:dyDescent="0.2">
      <c r="A317" s="1">
        <v>9</v>
      </c>
      <c r="B317" s="23" t="s">
        <v>528</v>
      </c>
      <c r="C317" s="1">
        <v>2020</v>
      </c>
      <c r="D317" s="106">
        <v>3064</v>
      </c>
    </row>
    <row r="318" spans="1:4" s="8" customFormat="1" x14ac:dyDescent="0.2">
      <c r="A318" s="1">
        <v>10</v>
      </c>
      <c r="B318" s="23" t="s">
        <v>528</v>
      </c>
      <c r="C318" s="1">
        <v>2020</v>
      </c>
      <c r="D318" s="106">
        <v>3064</v>
      </c>
    </row>
    <row r="319" spans="1:4" s="8" customFormat="1" x14ac:dyDescent="0.2">
      <c r="A319" s="1">
        <v>11</v>
      </c>
      <c r="B319" s="23" t="s">
        <v>530</v>
      </c>
      <c r="C319" s="1">
        <v>2020</v>
      </c>
      <c r="D319" s="106">
        <v>879.45</v>
      </c>
    </row>
    <row r="320" spans="1:4" s="8" customFormat="1" x14ac:dyDescent="0.2">
      <c r="A320" s="1">
        <v>12</v>
      </c>
      <c r="B320" s="23" t="s">
        <v>530</v>
      </c>
      <c r="C320" s="1">
        <v>2020</v>
      </c>
      <c r="D320" s="106">
        <v>879.45</v>
      </c>
    </row>
    <row r="321" spans="1:4" s="8" customFormat="1" x14ac:dyDescent="0.2">
      <c r="A321" s="1">
        <v>13</v>
      </c>
      <c r="B321" s="23" t="s">
        <v>530</v>
      </c>
      <c r="C321" s="1">
        <v>2020</v>
      </c>
      <c r="D321" s="106">
        <v>879.45</v>
      </c>
    </row>
    <row r="322" spans="1:4" s="8" customFormat="1" x14ac:dyDescent="0.2">
      <c r="A322" s="1">
        <v>14</v>
      </c>
      <c r="B322" s="23" t="s">
        <v>530</v>
      </c>
      <c r="C322" s="1">
        <v>2020</v>
      </c>
      <c r="D322" s="106">
        <v>879.45</v>
      </c>
    </row>
    <row r="323" spans="1:4" s="8" customFormat="1" x14ac:dyDescent="0.2">
      <c r="A323" s="1">
        <v>15</v>
      </c>
      <c r="B323" s="23" t="s">
        <v>530</v>
      </c>
      <c r="C323" s="1">
        <v>2020</v>
      </c>
      <c r="D323" s="106">
        <v>879.45</v>
      </c>
    </row>
    <row r="324" spans="1:4" s="8" customFormat="1" x14ac:dyDescent="0.2">
      <c r="A324" s="1">
        <v>16</v>
      </c>
      <c r="B324" s="23" t="s">
        <v>530</v>
      </c>
      <c r="C324" s="1">
        <v>2020</v>
      </c>
      <c r="D324" s="106">
        <v>879.45</v>
      </c>
    </row>
    <row r="325" spans="1:4" s="8" customFormat="1" x14ac:dyDescent="0.2">
      <c r="A325" s="1">
        <v>17</v>
      </c>
      <c r="B325" s="23" t="s">
        <v>530</v>
      </c>
      <c r="C325" s="1">
        <v>2020</v>
      </c>
      <c r="D325" s="106">
        <v>879.45</v>
      </c>
    </row>
    <row r="326" spans="1:4" s="8" customFormat="1" x14ac:dyDescent="0.2">
      <c r="A326" s="1">
        <v>18</v>
      </c>
      <c r="B326" s="23" t="s">
        <v>530</v>
      </c>
      <c r="C326" s="1">
        <v>2020</v>
      </c>
      <c r="D326" s="106">
        <v>879.45</v>
      </c>
    </row>
    <row r="327" spans="1:4" s="8" customFormat="1" x14ac:dyDescent="0.2">
      <c r="A327" s="1">
        <v>19</v>
      </c>
      <c r="B327" s="23" t="s">
        <v>530</v>
      </c>
      <c r="C327" s="1">
        <v>2020</v>
      </c>
      <c r="D327" s="106">
        <v>879.45</v>
      </c>
    </row>
    <row r="328" spans="1:4" s="8" customFormat="1" x14ac:dyDescent="0.2">
      <c r="A328" s="1">
        <v>20</v>
      </c>
      <c r="B328" s="23" t="s">
        <v>530</v>
      </c>
      <c r="C328" s="1">
        <v>2020</v>
      </c>
      <c r="D328" s="106">
        <v>879.45</v>
      </c>
    </row>
    <row r="329" spans="1:4" s="8" customFormat="1" x14ac:dyDescent="0.2">
      <c r="A329" s="1">
        <v>21</v>
      </c>
      <c r="B329" s="23" t="s">
        <v>530</v>
      </c>
      <c r="C329" s="1">
        <v>2020</v>
      </c>
      <c r="D329" s="106">
        <v>879.45</v>
      </c>
    </row>
    <row r="330" spans="1:4" s="8" customFormat="1" x14ac:dyDescent="0.2">
      <c r="A330" s="1">
        <v>22</v>
      </c>
      <c r="B330" s="23" t="s">
        <v>530</v>
      </c>
      <c r="C330" s="1">
        <v>2020</v>
      </c>
      <c r="D330" s="106">
        <v>879.45</v>
      </c>
    </row>
    <row r="331" spans="1:4" s="8" customFormat="1" x14ac:dyDescent="0.2">
      <c r="A331" s="1">
        <v>23</v>
      </c>
      <c r="B331" s="23" t="s">
        <v>530</v>
      </c>
      <c r="C331" s="1">
        <v>2020</v>
      </c>
      <c r="D331" s="106">
        <v>879.45</v>
      </c>
    </row>
    <row r="332" spans="1:4" s="8" customFormat="1" x14ac:dyDescent="0.2">
      <c r="A332" s="1">
        <v>24</v>
      </c>
      <c r="B332" s="23" t="s">
        <v>530</v>
      </c>
      <c r="C332" s="1">
        <v>2020</v>
      </c>
      <c r="D332" s="106">
        <v>879.45</v>
      </c>
    </row>
    <row r="333" spans="1:4" s="8" customFormat="1" x14ac:dyDescent="0.2">
      <c r="A333" s="1">
        <v>25</v>
      </c>
      <c r="B333" s="23" t="s">
        <v>530</v>
      </c>
      <c r="C333" s="1">
        <v>2020</v>
      </c>
      <c r="D333" s="106">
        <v>879.45</v>
      </c>
    </row>
    <row r="334" spans="1:4" s="8" customFormat="1" x14ac:dyDescent="0.2">
      <c r="A334" s="1">
        <v>26</v>
      </c>
      <c r="B334" s="23" t="s">
        <v>530</v>
      </c>
      <c r="C334" s="1">
        <v>2020</v>
      </c>
      <c r="D334" s="106">
        <v>879.45</v>
      </c>
    </row>
    <row r="335" spans="1:4" s="8" customFormat="1" x14ac:dyDescent="0.2">
      <c r="A335" s="1">
        <v>27</v>
      </c>
      <c r="B335" s="23" t="s">
        <v>530</v>
      </c>
      <c r="C335" s="1">
        <v>2020</v>
      </c>
      <c r="D335" s="106">
        <v>879.45</v>
      </c>
    </row>
    <row r="336" spans="1:4" s="8" customFormat="1" x14ac:dyDescent="0.2">
      <c r="A336" s="1">
        <v>28</v>
      </c>
      <c r="B336" s="23" t="s">
        <v>530</v>
      </c>
      <c r="C336" s="1">
        <v>2020</v>
      </c>
      <c r="D336" s="106">
        <v>879.45</v>
      </c>
    </row>
    <row r="337" spans="1:4" s="8" customFormat="1" x14ac:dyDescent="0.2">
      <c r="A337" s="1">
        <v>29</v>
      </c>
      <c r="B337" s="23" t="s">
        <v>530</v>
      </c>
      <c r="C337" s="1">
        <v>2020</v>
      </c>
      <c r="D337" s="106">
        <v>879.45</v>
      </c>
    </row>
    <row r="338" spans="1:4" s="8" customFormat="1" x14ac:dyDescent="0.2">
      <c r="A338" s="1">
        <v>30</v>
      </c>
      <c r="B338" s="23" t="s">
        <v>530</v>
      </c>
      <c r="C338" s="1">
        <v>2020</v>
      </c>
      <c r="D338" s="106">
        <v>879.45</v>
      </c>
    </row>
    <row r="339" spans="1:4" s="8" customFormat="1" x14ac:dyDescent="0.2">
      <c r="A339" s="1">
        <v>31</v>
      </c>
      <c r="B339" s="23" t="s">
        <v>531</v>
      </c>
      <c r="C339" s="1">
        <v>2020</v>
      </c>
      <c r="D339" s="106">
        <v>3900</v>
      </c>
    </row>
    <row r="340" spans="1:4" s="8" customFormat="1" x14ac:dyDescent="0.2">
      <c r="A340" s="1">
        <v>32</v>
      </c>
      <c r="B340" s="23" t="s">
        <v>532</v>
      </c>
      <c r="C340" s="1">
        <v>2021</v>
      </c>
      <c r="D340" s="106">
        <v>2585</v>
      </c>
    </row>
    <row r="341" spans="1:4" s="8" customFormat="1" x14ac:dyDescent="0.2">
      <c r="A341" s="1">
        <v>33</v>
      </c>
      <c r="B341" s="23" t="s">
        <v>532</v>
      </c>
      <c r="C341" s="1">
        <v>2021</v>
      </c>
      <c r="D341" s="106">
        <v>2585</v>
      </c>
    </row>
    <row r="342" spans="1:4" s="8" customFormat="1" x14ac:dyDescent="0.2">
      <c r="A342" s="1">
        <v>34</v>
      </c>
      <c r="B342" s="23" t="s">
        <v>532</v>
      </c>
      <c r="C342" s="1">
        <v>2021</v>
      </c>
      <c r="D342" s="106">
        <v>2598</v>
      </c>
    </row>
    <row r="343" spans="1:4" s="8" customFormat="1" x14ac:dyDescent="0.2">
      <c r="A343" s="1">
        <v>35</v>
      </c>
      <c r="B343" s="23" t="s">
        <v>533</v>
      </c>
      <c r="C343" s="1">
        <v>2021</v>
      </c>
      <c r="D343" s="106">
        <v>1399.99</v>
      </c>
    </row>
    <row r="344" spans="1:4" s="8" customFormat="1" x14ac:dyDescent="0.2">
      <c r="A344" s="1">
        <v>36</v>
      </c>
      <c r="B344" s="23" t="s">
        <v>528</v>
      </c>
      <c r="C344" s="1">
        <v>2022</v>
      </c>
      <c r="D344" s="106">
        <v>3225</v>
      </c>
    </row>
    <row r="345" spans="1:4" s="8" customFormat="1" x14ac:dyDescent="0.2">
      <c r="A345" s="1">
        <v>37</v>
      </c>
      <c r="B345" s="23" t="s">
        <v>528</v>
      </c>
      <c r="C345" s="1">
        <v>2022</v>
      </c>
      <c r="D345" s="106">
        <v>3225</v>
      </c>
    </row>
    <row r="346" spans="1:4" s="8" customFormat="1" x14ac:dyDescent="0.2">
      <c r="A346" s="1">
        <v>38</v>
      </c>
      <c r="B346" s="23" t="s">
        <v>528</v>
      </c>
      <c r="C346" s="1">
        <v>2022</v>
      </c>
      <c r="D346" s="106">
        <v>3225</v>
      </c>
    </row>
    <row r="347" spans="1:4" s="8" customFormat="1" x14ac:dyDescent="0.2">
      <c r="A347" s="1">
        <v>39</v>
      </c>
      <c r="B347" s="23" t="s">
        <v>528</v>
      </c>
      <c r="C347" s="1">
        <v>2022</v>
      </c>
      <c r="D347" s="106">
        <v>3225</v>
      </c>
    </row>
    <row r="348" spans="1:4" s="8" customFormat="1" x14ac:dyDescent="0.2">
      <c r="A348" s="1">
        <v>40</v>
      </c>
      <c r="B348" s="23" t="s">
        <v>534</v>
      </c>
      <c r="C348" s="1">
        <v>2022</v>
      </c>
      <c r="D348" s="106">
        <v>3999</v>
      </c>
    </row>
    <row r="349" spans="1:4" x14ac:dyDescent="0.2">
      <c r="A349" s="1"/>
      <c r="B349" s="2" t="s">
        <v>0</v>
      </c>
      <c r="C349" s="1"/>
      <c r="D349" s="87">
        <f>SUM(D309:D348)</f>
        <v>71349.969999999972</v>
      </c>
    </row>
    <row r="350" spans="1:4" ht="12.75" customHeight="1" x14ac:dyDescent="0.2">
      <c r="A350" s="223" t="s">
        <v>552</v>
      </c>
      <c r="B350" s="223"/>
      <c r="C350" s="223"/>
      <c r="D350" s="223"/>
    </row>
    <row r="351" spans="1:4" x14ac:dyDescent="0.2">
      <c r="A351" s="1">
        <v>1</v>
      </c>
      <c r="B351" s="2" t="s">
        <v>565</v>
      </c>
      <c r="C351" s="2">
        <v>2021</v>
      </c>
      <c r="D351" s="87">
        <v>3390</v>
      </c>
    </row>
    <row r="352" spans="1:4" s="8" customFormat="1" x14ac:dyDescent="0.2">
      <c r="A352" s="1">
        <v>2</v>
      </c>
      <c r="B352" s="77" t="s">
        <v>566</v>
      </c>
      <c r="C352" s="2">
        <v>2023</v>
      </c>
      <c r="D352" s="87">
        <v>4168.47</v>
      </c>
    </row>
    <row r="353" spans="1:6" s="13" customFormat="1" x14ac:dyDescent="0.2">
      <c r="A353" s="1"/>
      <c r="B353" s="2" t="s">
        <v>0</v>
      </c>
      <c r="C353" s="1"/>
      <c r="D353" s="87">
        <f>SUM(D351:D352)</f>
        <v>7558.47</v>
      </c>
    </row>
    <row r="354" spans="1:6" x14ac:dyDescent="0.2">
      <c r="A354" s="223" t="s">
        <v>595</v>
      </c>
      <c r="B354" s="223"/>
      <c r="C354" s="223"/>
      <c r="D354" s="223"/>
    </row>
    <row r="355" spans="1:6" x14ac:dyDescent="0.2">
      <c r="A355" s="1">
        <v>1</v>
      </c>
      <c r="B355" s="99" t="s">
        <v>596</v>
      </c>
      <c r="C355" s="99">
        <v>2020</v>
      </c>
      <c r="D355" s="108">
        <v>3199</v>
      </c>
    </row>
    <row r="356" spans="1:6" x14ac:dyDescent="0.2">
      <c r="A356" s="1">
        <v>2</v>
      </c>
      <c r="B356" s="99" t="s">
        <v>597</v>
      </c>
      <c r="C356" s="99">
        <v>2020</v>
      </c>
      <c r="D356" s="108">
        <v>1178</v>
      </c>
    </row>
    <row r="357" spans="1:6" x14ac:dyDescent="0.2">
      <c r="A357" s="1">
        <v>3</v>
      </c>
      <c r="B357" s="99" t="s">
        <v>598</v>
      </c>
      <c r="C357" s="99">
        <v>2022</v>
      </c>
      <c r="D357" s="108">
        <v>3799</v>
      </c>
    </row>
    <row r="358" spans="1:6" x14ac:dyDescent="0.2">
      <c r="A358" s="1">
        <v>4</v>
      </c>
      <c r="B358" s="99" t="s">
        <v>598</v>
      </c>
      <c r="C358" s="99">
        <v>2022</v>
      </c>
      <c r="D358" s="108">
        <v>3799</v>
      </c>
    </row>
    <row r="359" spans="1:6" ht="12.75" customHeight="1" x14ac:dyDescent="0.2">
      <c r="A359" s="1"/>
      <c r="B359" s="2" t="s">
        <v>0</v>
      </c>
      <c r="C359" s="1"/>
      <c r="D359" s="109">
        <f>SUM(D355:D358)</f>
        <v>11975</v>
      </c>
      <c r="F359" s="10"/>
    </row>
    <row r="360" spans="1:6" s="8" customFormat="1" x14ac:dyDescent="0.2">
      <c r="A360" s="14"/>
      <c r="B360" s="101"/>
      <c r="C360" s="101"/>
      <c r="D360" s="113"/>
    </row>
    <row r="361" spans="1:6" s="8" customFormat="1" x14ac:dyDescent="0.2">
      <c r="A361" s="14"/>
      <c r="B361" s="101"/>
      <c r="C361" s="101"/>
      <c r="D361" s="113"/>
    </row>
    <row r="362" spans="1:6" s="8" customFormat="1" x14ac:dyDescent="0.2">
      <c r="A362" s="227" t="s">
        <v>39</v>
      </c>
      <c r="B362" s="227"/>
      <c r="C362" s="227"/>
      <c r="D362" s="227"/>
    </row>
    <row r="363" spans="1:6" s="8" customFormat="1" ht="25.5" x14ac:dyDescent="0.2">
      <c r="A363" s="2" t="s">
        <v>21</v>
      </c>
      <c r="B363" s="2" t="s">
        <v>29</v>
      </c>
      <c r="C363" s="2" t="s">
        <v>30</v>
      </c>
      <c r="D363" s="87" t="s">
        <v>31</v>
      </c>
    </row>
    <row r="364" spans="1:6" ht="12.75" customHeight="1" x14ac:dyDescent="0.2">
      <c r="A364" s="223" t="s">
        <v>473</v>
      </c>
      <c r="B364" s="223"/>
      <c r="C364" s="223"/>
      <c r="D364" s="223"/>
    </row>
    <row r="365" spans="1:6" s="8" customFormat="1" x14ac:dyDescent="0.2">
      <c r="A365" s="1">
        <v>1</v>
      </c>
      <c r="B365" s="98" t="s">
        <v>433</v>
      </c>
      <c r="C365" s="98">
        <v>2021</v>
      </c>
      <c r="D365" s="104">
        <v>2135.5300000000002</v>
      </c>
    </row>
    <row r="366" spans="1:6" s="8" customFormat="1" x14ac:dyDescent="0.2">
      <c r="A366" s="1"/>
      <c r="B366" s="2" t="s">
        <v>0</v>
      </c>
      <c r="C366" s="1"/>
      <c r="D366" s="87">
        <f>SUM(D365:D365)</f>
        <v>2135.5300000000002</v>
      </c>
    </row>
    <row r="367" spans="1:6" ht="13.5" customHeight="1" x14ac:dyDescent="0.2">
      <c r="A367" s="223" t="s">
        <v>567</v>
      </c>
      <c r="B367" s="223"/>
      <c r="C367" s="223"/>
      <c r="D367" s="223"/>
    </row>
    <row r="368" spans="1:6" x14ac:dyDescent="0.2">
      <c r="A368" s="1">
        <v>1</v>
      </c>
      <c r="B368" s="40" t="s">
        <v>568</v>
      </c>
      <c r="C368" s="40">
        <v>2022</v>
      </c>
      <c r="D368" s="105">
        <v>1184.44</v>
      </c>
    </row>
    <row r="369" spans="1:4" ht="13.5" customHeight="1" x14ac:dyDescent="0.2">
      <c r="A369" s="1"/>
      <c r="B369" s="2" t="s">
        <v>0</v>
      </c>
      <c r="C369" s="1"/>
      <c r="D369" s="87">
        <f>SUM(D368:D368)</f>
        <v>1184.44</v>
      </c>
    </row>
    <row r="370" spans="1:4" s="8" customFormat="1" x14ac:dyDescent="0.2">
      <c r="A370" s="14"/>
      <c r="B370" s="101"/>
      <c r="C370" s="101"/>
      <c r="D370" s="113"/>
    </row>
    <row r="371" spans="1:4" s="8" customFormat="1" x14ac:dyDescent="0.2">
      <c r="A371" s="14"/>
      <c r="B371" s="101"/>
      <c r="C371" s="101"/>
      <c r="D371" s="113"/>
    </row>
    <row r="372" spans="1:4" s="8" customFormat="1" x14ac:dyDescent="0.2">
      <c r="A372" s="14"/>
      <c r="B372" s="231" t="s">
        <v>33</v>
      </c>
      <c r="C372" s="231"/>
      <c r="D372" s="114">
        <f>D66+D92+D99+D156+D174+D189+D197+D202</f>
        <v>1124148.0100000002</v>
      </c>
    </row>
    <row r="373" spans="1:4" s="8" customFormat="1" x14ac:dyDescent="0.2">
      <c r="A373" s="14"/>
      <c r="B373" s="231" t="s">
        <v>34</v>
      </c>
      <c r="C373" s="231"/>
      <c r="D373" s="114">
        <f>D359+D353+D349+D307+D270+D262+D246</f>
        <v>613741.67999999993</v>
      </c>
    </row>
    <row r="374" spans="1:4" s="8" customFormat="1" x14ac:dyDescent="0.2">
      <c r="A374" s="14"/>
      <c r="B374" s="231" t="s">
        <v>35</v>
      </c>
      <c r="C374" s="231"/>
      <c r="D374" s="114">
        <f>D366+D369</f>
        <v>3319.9700000000003</v>
      </c>
    </row>
    <row r="375" spans="1:4" s="8" customFormat="1" x14ac:dyDescent="0.2">
      <c r="A375" s="14"/>
      <c r="B375" s="101"/>
      <c r="C375" s="101"/>
      <c r="D375" s="113"/>
    </row>
    <row r="376" spans="1:4" s="8" customFormat="1" x14ac:dyDescent="0.2">
      <c r="A376" s="14"/>
      <c r="B376" s="101"/>
      <c r="C376" s="101"/>
      <c r="D376" s="113"/>
    </row>
    <row r="377" spans="1:4" s="8" customFormat="1" x14ac:dyDescent="0.2">
      <c r="A377" s="14"/>
      <c r="B377" s="101"/>
      <c r="C377" s="101"/>
      <c r="D377" s="113"/>
    </row>
    <row r="378" spans="1:4" s="8" customFormat="1" x14ac:dyDescent="0.2">
      <c r="A378" s="14"/>
      <c r="B378" s="101"/>
      <c r="C378" s="101"/>
      <c r="D378" s="113"/>
    </row>
    <row r="379" spans="1:4" s="8" customFormat="1" x14ac:dyDescent="0.2">
      <c r="A379" s="14"/>
      <c r="B379" s="101"/>
      <c r="C379" s="101"/>
      <c r="D379" s="113"/>
    </row>
    <row r="380" spans="1:4" s="8" customFormat="1" x14ac:dyDescent="0.2">
      <c r="A380" s="14"/>
      <c r="B380" s="101"/>
      <c r="C380" s="101"/>
      <c r="D380" s="113"/>
    </row>
    <row r="381" spans="1:4" s="8" customFormat="1" x14ac:dyDescent="0.2">
      <c r="A381" s="14"/>
      <c r="B381" s="101"/>
      <c r="C381" s="101"/>
      <c r="D381" s="113"/>
    </row>
    <row r="382" spans="1:4" s="8" customFormat="1" x14ac:dyDescent="0.2">
      <c r="A382" s="14"/>
      <c r="B382" s="101"/>
      <c r="C382" s="101"/>
      <c r="D382" s="113"/>
    </row>
    <row r="383" spans="1:4" s="8" customFormat="1" x14ac:dyDescent="0.2">
      <c r="A383" s="14"/>
      <c r="B383" s="101"/>
      <c r="C383" s="101"/>
      <c r="D383" s="113"/>
    </row>
    <row r="384" spans="1:4" s="8" customFormat="1" x14ac:dyDescent="0.2">
      <c r="A384" s="14"/>
      <c r="B384" s="101"/>
      <c r="C384" s="101"/>
      <c r="D384" s="113"/>
    </row>
    <row r="385" spans="1:4" s="8" customFormat="1" x14ac:dyDescent="0.2">
      <c r="A385" s="14"/>
      <c r="B385" s="101"/>
      <c r="C385" s="101"/>
      <c r="D385" s="113"/>
    </row>
    <row r="386" spans="1:4" s="8" customFormat="1" x14ac:dyDescent="0.2">
      <c r="A386" s="14"/>
      <c r="B386" s="101"/>
      <c r="C386" s="101"/>
      <c r="D386" s="113"/>
    </row>
    <row r="387" spans="1:4" s="8" customFormat="1" ht="14.25" customHeight="1" x14ac:dyDescent="0.2">
      <c r="A387" s="14"/>
      <c r="B387" s="101"/>
      <c r="C387" s="101"/>
      <c r="D387" s="113"/>
    </row>
    <row r="388" spans="1:4" x14ac:dyDescent="0.2">
      <c r="A388" s="14"/>
      <c r="C388" s="101"/>
      <c r="D388" s="113"/>
    </row>
    <row r="389" spans="1:4" x14ac:dyDescent="0.2">
      <c r="A389" s="14"/>
      <c r="C389" s="101"/>
      <c r="D389" s="113"/>
    </row>
    <row r="390" spans="1:4" x14ac:dyDescent="0.2">
      <c r="A390" s="14"/>
      <c r="C390" s="101"/>
      <c r="D390" s="113"/>
    </row>
    <row r="391" spans="1:4" ht="18" customHeight="1" x14ac:dyDescent="0.2">
      <c r="A391" s="14"/>
      <c r="C391" s="101"/>
      <c r="D391" s="113"/>
    </row>
    <row r="392" spans="1:4" x14ac:dyDescent="0.2">
      <c r="A392" s="14"/>
      <c r="C392" s="101"/>
      <c r="D392" s="113"/>
    </row>
    <row r="393" spans="1:4" x14ac:dyDescent="0.2">
      <c r="A393" s="14"/>
      <c r="C393" s="101"/>
      <c r="D393" s="113"/>
    </row>
    <row r="394" spans="1:4" x14ac:dyDescent="0.2">
      <c r="A394" s="14"/>
      <c r="C394" s="101"/>
      <c r="D394" s="113"/>
    </row>
    <row r="395" spans="1:4" x14ac:dyDescent="0.2">
      <c r="A395" s="14"/>
      <c r="C395" s="101"/>
      <c r="D395" s="113"/>
    </row>
    <row r="396" spans="1:4" s="8" customFormat="1" x14ac:dyDescent="0.2">
      <c r="A396" s="14"/>
      <c r="B396" s="101"/>
      <c r="C396" s="101"/>
      <c r="D396" s="113"/>
    </row>
    <row r="397" spans="1:4" s="8" customFormat="1" x14ac:dyDescent="0.2">
      <c r="A397" s="14"/>
      <c r="B397" s="101"/>
      <c r="C397" s="101"/>
      <c r="D397" s="113"/>
    </row>
    <row r="398" spans="1:4" s="8" customFormat="1" x14ac:dyDescent="0.2">
      <c r="A398" s="14"/>
      <c r="B398" s="101"/>
      <c r="C398" s="101"/>
      <c r="D398" s="113"/>
    </row>
    <row r="399" spans="1:4" s="8" customFormat="1" x14ac:dyDescent="0.2">
      <c r="A399" s="14"/>
      <c r="B399" s="101"/>
      <c r="C399" s="101"/>
      <c r="D399" s="113"/>
    </row>
    <row r="400" spans="1:4" s="8" customFormat="1" x14ac:dyDescent="0.2">
      <c r="A400" s="14"/>
      <c r="B400" s="101"/>
      <c r="C400" s="101"/>
      <c r="D400" s="113"/>
    </row>
    <row r="401" spans="1:4" s="8" customFormat="1" x14ac:dyDescent="0.2">
      <c r="A401" s="14"/>
      <c r="B401" s="101"/>
      <c r="C401" s="101"/>
      <c r="D401" s="113"/>
    </row>
    <row r="402" spans="1:4" s="8" customFormat="1" x14ac:dyDescent="0.2">
      <c r="A402" s="14"/>
      <c r="B402" s="101"/>
      <c r="C402" s="101"/>
      <c r="D402" s="113"/>
    </row>
    <row r="403" spans="1:4" s="8" customFormat="1" x14ac:dyDescent="0.2">
      <c r="A403" s="14"/>
      <c r="B403" s="101"/>
      <c r="C403" s="101"/>
      <c r="D403" s="113"/>
    </row>
    <row r="404" spans="1:4" s="8" customFormat="1" x14ac:dyDescent="0.2">
      <c r="A404" s="14"/>
      <c r="B404" s="101"/>
      <c r="C404" s="101"/>
      <c r="D404" s="113"/>
    </row>
    <row r="405" spans="1:4" s="8" customFormat="1" x14ac:dyDescent="0.2">
      <c r="A405" s="14"/>
      <c r="B405" s="101"/>
      <c r="C405" s="101"/>
      <c r="D405" s="113"/>
    </row>
    <row r="406" spans="1:4" x14ac:dyDescent="0.2">
      <c r="A406" s="14"/>
      <c r="C406" s="101"/>
      <c r="D406" s="113"/>
    </row>
    <row r="407" spans="1:4" x14ac:dyDescent="0.2">
      <c r="A407" s="14"/>
      <c r="C407" s="101"/>
      <c r="D407" s="113"/>
    </row>
    <row r="408" spans="1:4" x14ac:dyDescent="0.2">
      <c r="A408" s="14"/>
      <c r="C408" s="101"/>
      <c r="D408" s="113"/>
    </row>
    <row r="409" spans="1:4" x14ac:dyDescent="0.2">
      <c r="A409" s="14"/>
      <c r="C409" s="101"/>
      <c r="D409" s="113"/>
    </row>
    <row r="410" spans="1:4" x14ac:dyDescent="0.2">
      <c r="A410" s="14"/>
      <c r="C410" s="101"/>
      <c r="D410" s="113"/>
    </row>
    <row r="411" spans="1:4" x14ac:dyDescent="0.2">
      <c r="A411" s="14"/>
      <c r="C411" s="101"/>
      <c r="D411" s="113"/>
    </row>
    <row r="412" spans="1:4" x14ac:dyDescent="0.2">
      <c r="A412" s="14"/>
      <c r="C412" s="101"/>
      <c r="D412" s="113"/>
    </row>
    <row r="413" spans="1:4" x14ac:dyDescent="0.2">
      <c r="A413" s="14"/>
      <c r="C413" s="101"/>
      <c r="D413" s="113"/>
    </row>
    <row r="414" spans="1:4" x14ac:dyDescent="0.2">
      <c r="A414" s="14"/>
      <c r="C414" s="101"/>
      <c r="D414" s="113"/>
    </row>
    <row r="415" spans="1:4" x14ac:dyDescent="0.2">
      <c r="A415" s="14"/>
      <c r="C415" s="101"/>
      <c r="D415" s="113"/>
    </row>
    <row r="416" spans="1:4" x14ac:dyDescent="0.2">
      <c r="A416" s="14"/>
      <c r="C416" s="101"/>
      <c r="D416" s="113"/>
    </row>
    <row r="417" spans="1:4" x14ac:dyDescent="0.2">
      <c r="A417" s="14"/>
      <c r="C417" s="101"/>
      <c r="D417" s="113"/>
    </row>
    <row r="418" spans="1:4" x14ac:dyDescent="0.2">
      <c r="A418" s="14"/>
      <c r="C418" s="101"/>
      <c r="D418" s="113"/>
    </row>
    <row r="419" spans="1:4" ht="14.25" customHeight="1" x14ac:dyDescent="0.2">
      <c r="A419" s="14"/>
      <c r="C419" s="101"/>
      <c r="D419" s="113"/>
    </row>
    <row r="420" spans="1:4" x14ac:dyDescent="0.2">
      <c r="A420" s="14"/>
      <c r="C420" s="101"/>
      <c r="D420" s="113"/>
    </row>
    <row r="421" spans="1:4" x14ac:dyDescent="0.2">
      <c r="A421" s="14"/>
      <c r="C421" s="101"/>
      <c r="D421" s="113"/>
    </row>
    <row r="422" spans="1:4" ht="14.25" customHeight="1" x14ac:dyDescent="0.2">
      <c r="A422" s="14"/>
      <c r="C422" s="101"/>
      <c r="D422" s="113"/>
    </row>
    <row r="423" spans="1:4" x14ac:dyDescent="0.2">
      <c r="A423" s="14"/>
      <c r="C423" s="101"/>
      <c r="D423" s="113"/>
    </row>
    <row r="424" spans="1:4" x14ac:dyDescent="0.2">
      <c r="A424" s="14"/>
      <c r="C424" s="101"/>
      <c r="D424" s="113"/>
    </row>
    <row r="425" spans="1:4" x14ac:dyDescent="0.2">
      <c r="A425" s="14"/>
      <c r="C425" s="101"/>
      <c r="D425" s="113"/>
    </row>
    <row r="426" spans="1:4" x14ac:dyDescent="0.2">
      <c r="A426" s="14"/>
      <c r="C426" s="101"/>
      <c r="D426" s="113"/>
    </row>
    <row r="427" spans="1:4" x14ac:dyDescent="0.2">
      <c r="A427" s="14"/>
      <c r="C427" s="101"/>
      <c r="D427" s="113"/>
    </row>
    <row r="428" spans="1:4" x14ac:dyDescent="0.2">
      <c r="A428" s="14"/>
      <c r="C428" s="101"/>
      <c r="D428" s="113"/>
    </row>
    <row r="429" spans="1:4" x14ac:dyDescent="0.2">
      <c r="A429" s="14"/>
      <c r="C429" s="101"/>
      <c r="D429" s="113"/>
    </row>
    <row r="430" spans="1:4" x14ac:dyDescent="0.2">
      <c r="A430" s="14"/>
      <c r="C430" s="101"/>
      <c r="D430" s="113"/>
    </row>
    <row r="431" spans="1:4" ht="12.75" customHeight="1" x14ac:dyDescent="0.2">
      <c r="A431" s="14"/>
      <c r="C431" s="101"/>
      <c r="D431" s="113"/>
    </row>
    <row r="432" spans="1:4" s="8" customFormat="1" x14ac:dyDescent="0.2">
      <c r="A432" s="14"/>
      <c r="B432" s="101"/>
      <c r="C432" s="101"/>
      <c r="D432" s="113"/>
    </row>
    <row r="433" spans="1:4" s="8" customFormat="1" x14ac:dyDescent="0.2">
      <c r="A433" s="14"/>
      <c r="B433" s="101"/>
      <c r="C433" s="101"/>
      <c r="D433" s="113"/>
    </row>
    <row r="434" spans="1:4" s="8" customFormat="1" x14ac:dyDescent="0.2">
      <c r="A434" s="14"/>
      <c r="B434" s="101"/>
      <c r="C434" s="101"/>
      <c r="D434" s="113"/>
    </row>
    <row r="435" spans="1:4" s="8" customFormat="1" x14ac:dyDescent="0.2">
      <c r="A435" s="14"/>
      <c r="B435" s="101"/>
      <c r="C435" s="101"/>
      <c r="D435" s="113"/>
    </row>
    <row r="436" spans="1:4" s="8" customFormat="1" x14ac:dyDescent="0.2">
      <c r="A436" s="14"/>
      <c r="B436" s="101"/>
      <c r="C436" s="101"/>
      <c r="D436" s="113"/>
    </row>
    <row r="437" spans="1:4" s="8" customFormat="1" x14ac:dyDescent="0.2">
      <c r="A437" s="14"/>
      <c r="B437" s="101"/>
      <c r="C437" s="101"/>
      <c r="D437" s="113"/>
    </row>
    <row r="438" spans="1:4" s="8" customFormat="1" x14ac:dyDescent="0.2">
      <c r="A438" s="14"/>
      <c r="B438" s="101"/>
      <c r="C438" s="101"/>
      <c r="D438" s="113"/>
    </row>
    <row r="439" spans="1:4" s="8" customFormat="1" ht="18" customHeight="1" x14ac:dyDescent="0.2">
      <c r="A439" s="14"/>
      <c r="B439" s="101"/>
      <c r="C439" s="101"/>
      <c r="D439" s="113"/>
    </row>
    <row r="440" spans="1:4" x14ac:dyDescent="0.2">
      <c r="A440" s="14"/>
      <c r="C440" s="101"/>
      <c r="D440" s="113"/>
    </row>
    <row r="441" spans="1:4" x14ac:dyDescent="0.2">
      <c r="A441" s="14"/>
      <c r="C441" s="101"/>
      <c r="D441" s="113"/>
    </row>
    <row r="442" spans="1:4" x14ac:dyDescent="0.2">
      <c r="A442" s="14"/>
      <c r="C442" s="101"/>
      <c r="D442" s="113"/>
    </row>
    <row r="443" spans="1:4" x14ac:dyDescent="0.2">
      <c r="A443" s="14"/>
      <c r="C443" s="101"/>
      <c r="D443" s="113"/>
    </row>
    <row r="444" spans="1:4" ht="12.75" customHeight="1" x14ac:dyDescent="0.2">
      <c r="A444" s="14"/>
      <c r="C444" s="101"/>
      <c r="D444" s="113"/>
    </row>
    <row r="445" spans="1:4" x14ac:dyDescent="0.2">
      <c r="A445" s="14"/>
      <c r="C445" s="101"/>
      <c r="D445" s="113"/>
    </row>
    <row r="446" spans="1:4" x14ac:dyDescent="0.2">
      <c r="A446" s="14"/>
      <c r="C446" s="101"/>
      <c r="D446" s="113"/>
    </row>
    <row r="447" spans="1:4" x14ac:dyDescent="0.2">
      <c r="A447" s="14"/>
      <c r="C447" s="101"/>
      <c r="D447" s="113"/>
    </row>
    <row r="448" spans="1:4" x14ac:dyDescent="0.2">
      <c r="A448" s="14"/>
      <c r="C448" s="101"/>
      <c r="D448" s="113"/>
    </row>
    <row r="449" spans="1:4" x14ac:dyDescent="0.2">
      <c r="A449" s="14"/>
      <c r="C449" s="101"/>
      <c r="D449" s="113"/>
    </row>
    <row r="450" spans="1:4" x14ac:dyDescent="0.2">
      <c r="A450" s="14"/>
      <c r="C450" s="101"/>
      <c r="D450" s="113"/>
    </row>
    <row r="451" spans="1:4" x14ac:dyDescent="0.2">
      <c r="A451" s="14"/>
      <c r="C451" s="101"/>
      <c r="D451" s="113"/>
    </row>
    <row r="452" spans="1:4" x14ac:dyDescent="0.2">
      <c r="A452" s="14"/>
      <c r="C452" s="101"/>
      <c r="D452" s="113"/>
    </row>
    <row r="453" spans="1:4" x14ac:dyDescent="0.2">
      <c r="A453" s="14"/>
      <c r="C453" s="101"/>
      <c r="D453" s="113"/>
    </row>
    <row r="454" spans="1:4" ht="14.25" customHeight="1" x14ac:dyDescent="0.2">
      <c r="A454" s="14"/>
      <c r="C454" s="101"/>
      <c r="D454" s="113"/>
    </row>
    <row r="455" spans="1:4" x14ac:dyDescent="0.2">
      <c r="A455" s="14"/>
      <c r="C455" s="101"/>
      <c r="D455" s="113"/>
    </row>
    <row r="456" spans="1:4" x14ac:dyDescent="0.2">
      <c r="A456" s="14"/>
      <c r="C456" s="101"/>
      <c r="D456" s="113"/>
    </row>
    <row r="457" spans="1:4" x14ac:dyDescent="0.2">
      <c r="A457" s="14"/>
      <c r="C457" s="101"/>
      <c r="D457" s="113"/>
    </row>
    <row r="458" spans="1:4" x14ac:dyDescent="0.2">
      <c r="A458" s="14"/>
      <c r="C458" s="101"/>
      <c r="D458" s="113"/>
    </row>
    <row r="459" spans="1:4" x14ac:dyDescent="0.2">
      <c r="A459" s="14"/>
      <c r="C459" s="101"/>
      <c r="D459" s="113"/>
    </row>
    <row r="460" spans="1:4" x14ac:dyDescent="0.2">
      <c r="A460" s="14"/>
      <c r="C460" s="101"/>
      <c r="D460" s="113"/>
    </row>
    <row r="461" spans="1:4" x14ac:dyDescent="0.2">
      <c r="A461" s="14"/>
      <c r="C461" s="101"/>
      <c r="D461" s="113"/>
    </row>
    <row r="462" spans="1:4" x14ac:dyDescent="0.2">
      <c r="A462" s="14"/>
      <c r="C462" s="101"/>
      <c r="D462" s="113"/>
    </row>
    <row r="463" spans="1:4" x14ac:dyDescent="0.2">
      <c r="A463" s="14"/>
      <c r="C463" s="101"/>
      <c r="D463" s="113"/>
    </row>
    <row r="464" spans="1:4" x14ac:dyDescent="0.2">
      <c r="A464" s="14"/>
      <c r="C464" s="101"/>
      <c r="D464" s="113"/>
    </row>
    <row r="465" spans="1:4" x14ac:dyDescent="0.2">
      <c r="A465" s="14"/>
      <c r="C465" s="101"/>
      <c r="D465" s="113"/>
    </row>
    <row r="466" spans="1:4" x14ac:dyDescent="0.2">
      <c r="A466" s="14"/>
      <c r="C466" s="101"/>
      <c r="D466" s="113"/>
    </row>
    <row r="467" spans="1:4" x14ac:dyDescent="0.2">
      <c r="A467" s="14"/>
      <c r="C467" s="101"/>
      <c r="D467" s="113"/>
    </row>
    <row r="468" spans="1:4" x14ac:dyDescent="0.2">
      <c r="A468" s="14"/>
      <c r="C468" s="101"/>
      <c r="D468" s="113"/>
    </row>
    <row r="469" spans="1:4" x14ac:dyDescent="0.2">
      <c r="A469" s="14"/>
      <c r="C469" s="101"/>
      <c r="D469" s="113"/>
    </row>
    <row r="470" spans="1:4" x14ac:dyDescent="0.2">
      <c r="A470" s="14"/>
      <c r="C470" s="101"/>
      <c r="D470" s="113"/>
    </row>
    <row r="471" spans="1:4" x14ac:dyDescent="0.2">
      <c r="A471" s="14"/>
      <c r="C471" s="101"/>
      <c r="D471" s="113"/>
    </row>
    <row r="472" spans="1:4" x14ac:dyDescent="0.2">
      <c r="A472" s="14"/>
      <c r="C472" s="101"/>
      <c r="D472" s="113"/>
    </row>
    <row r="473" spans="1:4" x14ac:dyDescent="0.2">
      <c r="A473" s="14"/>
      <c r="C473" s="101"/>
      <c r="D473" s="113"/>
    </row>
    <row r="474" spans="1:4" x14ac:dyDescent="0.2">
      <c r="A474" s="14"/>
      <c r="C474" s="101"/>
      <c r="D474" s="113"/>
    </row>
    <row r="475" spans="1:4" x14ac:dyDescent="0.2">
      <c r="A475" s="14"/>
      <c r="C475" s="101"/>
      <c r="D475" s="113"/>
    </row>
    <row r="476" spans="1:4" x14ac:dyDescent="0.2">
      <c r="A476" s="14"/>
      <c r="C476" s="101"/>
      <c r="D476" s="113"/>
    </row>
    <row r="477" spans="1:4" x14ac:dyDescent="0.2">
      <c r="A477" s="14"/>
      <c r="C477" s="101"/>
      <c r="D477" s="113"/>
    </row>
    <row r="478" spans="1:4" x14ac:dyDescent="0.2">
      <c r="A478" s="14"/>
      <c r="C478" s="101"/>
      <c r="D478" s="113"/>
    </row>
    <row r="479" spans="1:4" x14ac:dyDescent="0.2">
      <c r="A479" s="14"/>
      <c r="C479" s="101"/>
      <c r="D479" s="113"/>
    </row>
    <row r="480" spans="1:4" x14ac:dyDescent="0.2">
      <c r="A480" s="14"/>
      <c r="C480" s="101"/>
      <c r="D480" s="113"/>
    </row>
    <row r="481" spans="1:4" x14ac:dyDescent="0.2">
      <c r="A481" s="14"/>
      <c r="C481" s="101"/>
      <c r="D481" s="113"/>
    </row>
    <row r="482" spans="1:4" x14ac:dyDescent="0.2">
      <c r="A482" s="14"/>
      <c r="C482" s="101"/>
      <c r="D482" s="113"/>
    </row>
    <row r="483" spans="1:4" x14ac:dyDescent="0.2">
      <c r="A483" s="14"/>
      <c r="C483" s="101"/>
      <c r="D483" s="113"/>
    </row>
    <row r="484" spans="1:4" x14ac:dyDescent="0.2">
      <c r="A484" s="14"/>
      <c r="C484" s="101"/>
      <c r="D484" s="113"/>
    </row>
    <row r="485" spans="1:4" x14ac:dyDescent="0.2">
      <c r="A485" s="14"/>
      <c r="C485" s="101"/>
      <c r="D485" s="113"/>
    </row>
    <row r="486" spans="1:4" x14ac:dyDescent="0.2">
      <c r="A486" s="14"/>
      <c r="C486" s="101"/>
      <c r="D486" s="113"/>
    </row>
    <row r="487" spans="1:4" s="8" customFormat="1" x14ac:dyDescent="0.2">
      <c r="A487" s="14"/>
      <c r="B487" s="101"/>
      <c r="C487" s="101"/>
      <c r="D487" s="113"/>
    </row>
    <row r="488" spans="1:4" s="8" customFormat="1" x14ac:dyDescent="0.2">
      <c r="A488" s="14"/>
      <c r="B488" s="101"/>
      <c r="C488" s="101"/>
      <c r="D488" s="113"/>
    </row>
    <row r="489" spans="1:4" s="8" customFormat="1" x14ac:dyDescent="0.2">
      <c r="A489" s="14"/>
      <c r="B489" s="101"/>
      <c r="C489" s="101"/>
      <c r="D489" s="113"/>
    </row>
    <row r="490" spans="1:4" s="8" customFormat="1" x14ac:dyDescent="0.2">
      <c r="A490" s="14"/>
      <c r="B490" s="101"/>
      <c r="C490" s="101"/>
      <c r="D490" s="113"/>
    </row>
    <row r="491" spans="1:4" s="8" customFormat="1" x14ac:dyDescent="0.2">
      <c r="A491" s="14"/>
      <c r="B491" s="101"/>
      <c r="C491" s="101"/>
      <c r="D491" s="113"/>
    </row>
    <row r="492" spans="1:4" s="8" customFormat="1" x14ac:dyDescent="0.2">
      <c r="A492" s="14"/>
      <c r="B492" s="101"/>
      <c r="C492" s="101"/>
      <c r="D492" s="113"/>
    </row>
    <row r="493" spans="1:4" s="8" customFormat="1" x14ac:dyDescent="0.2">
      <c r="A493" s="14"/>
      <c r="B493" s="101"/>
      <c r="C493" s="101"/>
      <c r="D493" s="113"/>
    </row>
    <row r="494" spans="1:4" s="8" customFormat="1" x14ac:dyDescent="0.2">
      <c r="A494" s="14"/>
      <c r="B494" s="101"/>
      <c r="C494" s="101"/>
      <c r="D494" s="113"/>
    </row>
    <row r="495" spans="1:4" s="8" customFormat="1" x14ac:dyDescent="0.2">
      <c r="A495" s="14"/>
      <c r="B495" s="101"/>
      <c r="C495" s="101"/>
      <c r="D495" s="113"/>
    </row>
    <row r="496" spans="1:4" s="8" customFormat="1" x14ac:dyDescent="0.2">
      <c r="A496" s="14"/>
      <c r="B496" s="101"/>
      <c r="C496" s="101"/>
      <c r="D496" s="113"/>
    </row>
    <row r="497" spans="1:4" s="8" customFormat="1" x14ac:dyDescent="0.2">
      <c r="A497" s="14"/>
      <c r="B497" s="101"/>
      <c r="C497" s="101"/>
      <c r="D497" s="113"/>
    </row>
    <row r="498" spans="1:4" s="8" customFormat="1" x14ac:dyDescent="0.2">
      <c r="A498" s="14"/>
      <c r="B498" s="101"/>
      <c r="C498" s="101"/>
      <c r="D498" s="113"/>
    </row>
    <row r="499" spans="1:4" s="8" customFormat="1" x14ac:dyDescent="0.2">
      <c r="A499" s="14"/>
      <c r="B499" s="101"/>
      <c r="C499" s="101"/>
      <c r="D499" s="113"/>
    </row>
    <row r="500" spans="1:4" s="8" customFormat="1" x14ac:dyDescent="0.2">
      <c r="A500" s="14"/>
      <c r="B500" s="101"/>
      <c r="C500" s="101"/>
      <c r="D500" s="113"/>
    </row>
    <row r="501" spans="1:4" s="8" customFormat="1" x14ac:dyDescent="0.2">
      <c r="A501" s="14"/>
      <c r="B501" s="101"/>
      <c r="C501" s="101"/>
      <c r="D501" s="113"/>
    </row>
    <row r="502" spans="1:4" s="8" customFormat="1" x14ac:dyDescent="0.2">
      <c r="A502" s="14"/>
      <c r="B502" s="101"/>
      <c r="C502" s="101"/>
      <c r="D502" s="113"/>
    </row>
    <row r="503" spans="1:4" s="8" customFormat="1" x14ac:dyDescent="0.2">
      <c r="A503" s="14"/>
      <c r="B503" s="101"/>
      <c r="C503" s="101"/>
      <c r="D503" s="113"/>
    </row>
    <row r="504" spans="1:4" s="8" customFormat="1" x14ac:dyDescent="0.2">
      <c r="A504" s="14"/>
      <c r="B504" s="101"/>
      <c r="C504" s="101"/>
      <c r="D504" s="113"/>
    </row>
    <row r="505" spans="1:4" s="8" customFormat="1" x14ac:dyDescent="0.2">
      <c r="A505" s="14"/>
      <c r="B505" s="101"/>
      <c r="C505" s="101"/>
      <c r="D505" s="113"/>
    </row>
    <row r="506" spans="1:4" s="8" customFormat="1" x14ac:dyDescent="0.2">
      <c r="A506" s="14"/>
      <c r="B506" s="101"/>
      <c r="C506" s="101"/>
      <c r="D506" s="113"/>
    </row>
    <row r="507" spans="1:4" s="8" customFormat="1" x14ac:dyDescent="0.2">
      <c r="A507" s="14"/>
      <c r="B507" s="101"/>
      <c r="C507" s="101"/>
      <c r="D507" s="113"/>
    </row>
    <row r="508" spans="1:4" s="8" customFormat="1" x14ac:dyDescent="0.2">
      <c r="A508" s="14"/>
      <c r="B508" s="101"/>
      <c r="C508" s="101"/>
      <c r="D508" s="113"/>
    </row>
    <row r="509" spans="1:4" s="8" customFormat="1" x14ac:dyDescent="0.2">
      <c r="A509" s="14"/>
      <c r="B509" s="101"/>
      <c r="C509" s="101"/>
      <c r="D509" s="113"/>
    </row>
    <row r="510" spans="1:4" s="8" customFormat="1" x14ac:dyDescent="0.2">
      <c r="A510" s="14"/>
      <c r="B510" s="101"/>
      <c r="C510" s="101"/>
      <c r="D510" s="113"/>
    </row>
    <row r="511" spans="1:4" s="8" customFormat="1" x14ac:dyDescent="0.2">
      <c r="A511" s="14"/>
      <c r="B511" s="101"/>
      <c r="C511" s="101"/>
      <c r="D511" s="113"/>
    </row>
    <row r="512" spans="1:4" s="8" customFormat="1" x14ac:dyDescent="0.2">
      <c r="A512" s="14"/>
      <c r="B512" s="101"/>
      <c r="C512" s="101"/>
      <c r="D512" s="113"/>
    </row>
    <row r="513" spans="1:4" s="8" customFormat="1" x14ac:dyDescent="0.2">
      <c r="A513" s="14"/>
      <c r="B513" s="101"/>
      <c r="C513" s="101"/>
      <c r="D513" s="113"/>
    </row>
    <row r="514" spans="1:4" s="8" customFormat="1" x14ac:dyDescent="0.2">
      <c r="A514" s="14"/>
      <c r="B514" s="101"/>
      <c r="C514" s="101"/>
      <c r="D514" s="113"/>
    </row>
    <row r="515" spans="1:4" s="8" customFormat="1" ht="18" customHeight="1" x14ac:dyDescent="0.2">
      <c r="A515" s="14"/>
      <c r="B515" s="101"/>
      <c r="C515" s="101"/>
      <c r="D515" s="113"/>
    </row>
    <row r="516" spans="1:4" x14ac:dyDescent="0.2">
      <c r="A516" s="14"/>
      <c r="C516" s="101"/>
      <c r="D516" s="113"/>
    </row>
    <row r="517" spans="1:4" s="8" customFormat="1" x14ac:dyDescent="0.2">
      <c r="A517" s="14"/>
      <c r="B517" s="101"/>
      <c r="C517" s="101"/>
      <c r="D517" s="113"/>
    </row>
    <row r="518" spans="1:4" s="8" customFormat="1" x14ac:dyDescent="0.2">
      <c r="A518" s="14"/>
      <c r="B518" s="101"/>
      <c r="C518" s="101"/>
      <c r="D518" s="113"/>
    </row>
    <row r="519" spans="1:4" s="8" customFormat="1" x14ac:dyDescent="0.2">
      <c r="A519" s="14"/>
      <c r="B519" s="101"/>
      <c r="C519" s="101"/>
      <c r="D519" s="113"/>
    </row>
    <row r="520" spans="1:4" s="8" customFormat="1" ht="18" customHeight="1" x14ac:dyDescent="0.2">
      <c r="A520" s="14"/>
      <c r="B520" s="101"/>
      <c r="C520" s="101"/>
      <c r="D520" s="113"/>
    </row>
    <row r="521" spans="1:4" x14ac:dyDescent="0.2">
      <c r="A521" s="14"/>
      <c r="C521" s="101"/>
      <c r="D521" s="113"/>
    </row>
    <row r="522" spans="1:4" ht="14.25" customHeight="1" x14ac:dyDescent="0.2">
      <c r="A522" s="14"/>
      <c r="C522" s="101"/>
      <c r="D522" s="113"/>
    </row>
    <row r="523" spans="1:4" ht="14.25" customHeight="1" x14ac:dyDescent="0.2">
      <c r="A523" s="14"/>
      <c r="C523" s="101"/>
      <c r="D523" s="113"/>
    </row>
    <row r="524" spans="1:4" ht="14.25" customHeight="1" x14ac:dyDescent="0.2">
      <c r="A524" s="14"/>
      <c r="C524" s="101"/>
      <c r="D524" s="113"/>
    </row>
    <row r="525" spans="1:4" x14ac:dyDescent="0.2">
      <c r="A525" s="14"/>
      <c r="C525" s="101"/>
      <c r="D525" s="113"/>
    </row>
    <row r="526" spans="1:4" ht="14.25" customHeight="1" x14ac:dyDescent="0.2">
      <c r="A526" s="14"/>
      <c r="C526" s="101"/>
      <c r="D526" s="113"/>
    </row>
    <row r="527" spans="1:4" x14ac:dyDescent="0.2">
      <c r="A527" s="14"/>
      <c r="C527" s="101"/>
      <c r="D527" s="113"/>
    </row>
    <row r="528" spans="1:4" ht="14.25" customHeight="1" x14ac:dyDescent="0.2">
      <c r="A528" s="14"/>
      <c r="C528" s="101"/>
      <c r="D528" s="113"/>
    </row>
    <row r="529" spans="1:4" x14ac:dyDescent="0.2">
      <c r="A529" s="14"/>
      <c r="C529" s="101"/>
      <c r="D529" s="113"/>
    </row>
    <row r="530" spans="1:4" s="8" customFormat="1" ht="30" customHeight="1" x14ac:dyDescent="0.2">
      <c r="A530" s="14"/>
      <c r="B530" s="101"/>
      <c r="C530" s="101"/>
      <c r="D530" s="113"/>
    </row>
    <row r="531" spans="1:4" s="8" customFormat="1" x14ac:dyDescent="0.2">
      <c r="A531" s="14"/>
      <c r="B531" s="101"/>
      <c r="C531" s="101"/>
      <c r="D531" s="113"/>
    </row>
    <row r="532" spans="1:4" s="8" customFormat="1" x14ac:dyDescent="0.2">
      <c r="A532" s="14"/>
      <c r="B532" s="101"/>
      <c r="C532" s="101"/>
      <c r="D532" s="113"/>
    </row>
    <row r="533" spans="1:4" s="8" customFormat="1" x14ac:dyDescent="0.2">
      <c r="A533" s="14"/>
      <c r="B533" s="101"/>
      <c r="C533" s="101"/>
      <c r="D533" s="113"/>
    </row>
    <row r="534" spans="1:4" s="8" customFormat="1" x14ac:dyDescent="0.2">
      <c r="A534" s="14"/>
      <c r="B534" s="101"/>
      <c r="C534" s="101"/>
      <c r="D534" s="113"/>
    </row>
    <row r="535" spans="1:4" s="8" customFormat="1" x14ac:dyDescent="0.2">
      <c r="A535" s="14"/>
      <c r="B535" s="101"/>
      <c r="C535" s="101"/>
      <c r="D535" s="113"/>
    </row>
    <row r="536" spans="1:4" s="8" customFormat="1" x14ac:dyDescent="0.2">
      <c r="A536" s="14"/>
      <c r="B536" s="101"/>
      <c r="C536" s="101"/>
      <c r="D536" s="113"/>
    </row>
    <row r="537" spans="1:4" s="8" customFormat="1" x14ac:dyDescent="0.2">
      <c r="A537" s="14"/>
      <c r="B537" s="101"/>
      <c r="C537" s="101"/>
      <c r="D537" s="113"/>
    </row>
    <row r="538" spans="1:4" s="8" customFormat="1" x14ac:dyDescent="0.2">
      <c r="A538" s="14"/>
      <c r="B538" s="101"/>
      <c r="C538" s="101"/>
      <c r="D538" s="113"/>
    </row>
    <row r="539" spans="1:4" s="8" customFormat="1" x14ac:dyDescent="0.2">
      <c r="A539" s="14"/>
      <c r="B539" s="101"/>
      <c r="C539" s="101"/>
      <c r="D539" s="113"/>
    </row>
    <row r="540" spans="1:4" s="8" customFormat="1" x14ac:dyDescent="0.2">
      <c r="A540" s="14"/>
      <c r="B540" s="101"/>
      <c r="C540" s="101"/>
      <c r="D540" s="113"/>
    </row>
    <row r="541" spans="1:4" s="8" customFormat="1" x14ac:dyDescent="0.2">
      <c r="A541" s="14"/>
      <c r="B541" s="101"/>
      <c r="C541" s="101"/>
      <c r="D541" s="113"/>
    </row>
    <row r="542" spans="1:4" s="8" customFormat="1" x14ac:dyDescent="0.2">
      <c r="A542" s="14"/>
      <c r="B542" s="101"/>
      <c r="C542" s="101"/>
      <c r="D542" s="113"/>
    </row>
    <row r="543" spans="1:4" s="8" customFormat="1" x14ac:dyDescent="0.2">
      <c r="A543" s="14"/>
      <c r="B543" s="101"/>
      <c r="C543" s="101"/>
      <c r="D543" s="113"/>
    </row>
    <row r="544" spans="1:4" s="8" customFormat="1" x14ac:dyDescent="0.2">
      <c r="A544" s="14"/>
      <c r="B544" s="101"/>
      <c r="C544" s="101"/>
      <c r="D544" s="113"/>
    </row>
    <row r="545" spans="1:4" x14ac:dyDescent="0.2">
      <c r="A545" s="14"/>
      <c r="C545" s="101"/>
      <c r="D545" s="113"/>
    </row>
    <row r="546" spans="1:4" x14ac:dyDescent="0.2">
      <c r="A546" s="14"/>
      <c r="C546" s="101"/>
      <c r="D546" s="113"/>
    </row>
    <row r="547" spans="1:4" ht="18" customHeight="1" x14ac:dyDescent="0.2">
      <c r="A547" s="14"/>
      <c r="C547" s="101"/>
      <c r="D547" s="113"/>
    </row>
    <row r="548" spans="1:4" ht="20.25" customHeight="1" x14ac:dyDescent="0.2">
      <c r="A548" s="14"/>
      <c r="C548" s="101"/>
      <c r="D548" s="113"/>
    </row>
    <row r="549" spans="1:4" x14ac:dyDescent="0.2">
      <c r="A549" s="14"/>
      <c r="C549" s="101"/>
      <c r="D549" s="113"/>
    </row>
    <row r="550" spans="1:4" x14ac:dyDescent="0.2">
      <c r="A550" s="14"/>
      <c r="C550" s="101"/>
      <c r="D550" s="113"/>
    </row>
    <row r="551" spans="1:4" x14ac:dyDescent="0.2">
      <c r="A551" s="14"/>
      <c r="C551" s="101"/>
      <c r="D551" s="113"/>
    </row>
    <row r="552" spans="1:4" x14ac:dyDescent="0.2">
      <c r="A552" s="14"/>
      <c r="C552" s="101"/>
      <c r="D552" s="113"/>
    </row>
    <row r="553" spans="1:4" x14ac:dyDescent="0.2">
      <c r="A553" s="14"/>
      <c r="C553" s="101"/>
      <c r="D553" s="113"/>
    </row>
    <row r="554" spans="1:4" x14ac:dyDescent="0.2">
      <c r="A554" s="14"/>
      <c r="C554" s="101"/>
      <c r="D554" s="113"/>
    </row>
    <row r="555" spans="1:4" x14ac:dyDescent="0.2">
      <c r="A555" s="14"/>
      <c r="C555" s="101"/>
      <c r="D555" s="113"/>
    </row>
    <row r="556" spans="1:4" x14ac:dyDescent="0.2">
      <c r="A556" s="14"/>
      <c r="C556" s="101"/>
      <c r="D556" s="113"/>
    </row>
    <row r="557" spans="1:4" x14ac:dyDescent="0.2">
      <c r="A557" s="14"/>
      <c r="C557" s="101"/>
      <c r="D557" s="113"/>
    </row>
    <row r="558" spans="1:4" x14ac:dyDescent="0.2">
      <c r="A558" s="14"/>
      <c r="C558" s="101"/>
      <c r="D558" s="113"/>
    </row>
    <row r="559" spans="1:4" x14ac:dyDescent="0.2">
      <c r="A559" s="14"/>
      <c r="C559" s="101"/>
      <c r="D559" s="113"/>
    </row>
    <row r="560" spans="1:4" x14ac:dyDescent="0.2">
      <c r="A560" s="14"/>
      <c r="C560" s="101"/>
      <c r="D560" s="113"/>
    </row>
    <row r="561" spans="1:4" x14ac:dyDescent="0.2">
      <c r="A561" s="14"/>
      <c r="C561" s="101"/>
      <c r="D561" s="113"/>
    </row>
    <row r="562" spans="1:4" x14ac:dyDescent="0.2">
      <c r="A562" s="14"/>
      <c r="C562" s="101"/>
      <c r="D562" s="113"/>
    </row>
    <row r="563" spans="1:4" x14ac:dyDescent="0.2">
      <c r="A563" s="14"/>
      <c r="C563" s="101"/>
      <c r="D563" s="113"/>
    </row>
    <row r="564" spans="1:4" x14ac:dyDescent="0.2">
      <c r="A564" s="14"/>
      <c r="C564" s="101"/>
      <c r="D564" s="113"/>
    </row>
    <row r="565" spans="1:4" x14ac:dyDescent="0.2">
      <c r="A565" s="14"/>
      <c r="C565" s="101"/>
      <c r="D565" s="113"/>
    </row>
    <row r="566" spans="1:4" x14ac:dyDescent="0.2">
      <c r="A566" s="14"/>
      <c r="C566" s="101"/>
      <c r="D566" s="113"/>
    </row>
    <row r="567" spans="1:4" x14ac:dyDescent="0.2">
      <c r="A567" s="14"/>
      <c r="C567" s="101"/>
      <c r="D567" s="113"/>
    </row>
    <row r="568" spans="1:4" x14ac:dyDescent="0.2">
      <c r="A568" s="14"/>
      <c r="C568" s="101"/>
      <c r="D568" s="113"/>
    </row>
    <row r="569" spans="1:4" x14ac:dyDescent="0.2">
      <c r="A569" s="14"/>
      <c r="C569" s="101"/>
      <c r="D569" s="113"/>
    </row>
    <row r="570" spans="1:4" x14ac:dyDescent="0.2">
      <c r="A570" s="14"/>
      <c r="C570" s="101"/>
      <c r="D570" s="113"/>
    </row>
    <row r="571" spans="1:4" x14ac:dyDescent="0.2">
      <c r="A571" s="14"/>
      <c r="C571" s="101"/>
      <c r="D571" s="113"/>
    </row>
    <row r="572" spans="1:4" x14ac:dyDescent="0.2">
      <c r="A572" s="14"/>
      <c r="C572" s="101"/>
      <c r="D572" s="113"/>
    </row>
    <row r="573" spans="1:4" x14ac:dyDescent="0.2">
      <c r="A573" s="14"/>
      <c r="C573" s="101"/>
      <c r="D573" s="113"/>
    </row>
    <row r="574" spans="1:4" x14ac:dyDescent="0.2">
      <c r="A574" s="14"/>
      <c r="C574" s="101"/>
      <c r="D574" s="113"/>
    </row>
    <row r="575" spans="1:4" x14ac:dyDescent="0.2">
      <c r="A575" s="14"/>
      <c r="C575" s="101"/>
      <c r="D575" s="113"/>
    </row>
    <row r="576" spans="1:4" x14ac:dyDescent="0.2">
      <c r="A576" s="14"/>
      <c r="C576" s="101"/>
      <c r="D576" s="113"/>
    </row>
    <row r="577" spans="1:4" x14ac:dyDescent="0.2">
      <c r="A577" s="14"/>
      <c r="C577" s="101"/>
      <c r="D577" s="113"/>
    </row>
    <row r="578" spans="1:4" x14ac:dyDescent="0.2">
      <c r="A578" s="14"/>
      <c r="C578" s="101"/>
      <c r="D578" s="113"/>
    </row>
    <row r="579" spans="1:4" x14ac:dyDescent="0.2">
      <c r="A579" s="14"/>
      <c r="C579" s="101"/>
      <c r="D579" s="113"/>
    </row>
    <row r="580" spans="1:4" x14ac:dyDescent="0.2">
      <c r="A580" s="14"/>
      <c r="C580" s="101"/>
      <c r="D580" s="113"/>
    </row>
    <row r="581" spans="1:4" x14ac:dyDescent="0.2">
      <c r="A581" s="14"/>
      <c r="C581" s="101"/>
      <c r="D581" s="113"/>
    </row>
    <row r="582" spans="1:4" x14ac:dyDescent="0.2">
      <c r="A582" s="14"/>
      <c r="C582" s="101"/>
      <c r="D582" s="113"/>
    </row>
    <row r="583" spans="1:4" x14ac:dyDescent="0.2">
      <c r="A583" s="14"/>
      <c r="C583" s="101"/>
      <c r="D583" s="113"/>
    </row>
    <row r="584" spans="1:4" x14ac:dyDescent="0.2">
      <c r="A584" s="14"/>
      <c r="C584" s="101"/>
      <c r="D584" s="113"/>
    </row>
    <row r="585" spans="1:4" x14ac:dyDescent="0.2">
      <c r="A585" s="14"/>
      <c r="C585" s="101"/>
      <c r="D585" s="113"/>
    </row>
    <row r="586" spans="1:4" x14ac:dyDescent="0.2">
      <c r="A586" s="14"/>
      <c r="C586" s="101"/>
      <c r="D586" s="113"/>
    </row>
    <row r="587" spans="1:4" x14ac:dyDescent="0.2">
      <c r="A587" s="14"/>
      <c r="C587" s="101"/>
      <c r="D587" s="113"/>
    </row>
    <row r="588" spans="1:4" x14ac:dyDescent="0.2">
      <c r="A588" s="14"/>
      <c r="C588" s="101"/>
      <c r="D588" s="113"/>
    </row>
    <row r="589" spans="1:4" x14ac:dyDescent="0.2">
      <c r="A589" s="14"/>
      <c r="C589" s="101"/>
      <c r="D589" s="113"/>
    </row>
    <row r="590" spans="1:4" x14ac:dyDescent="0.2">
      <c r="A590" s="14"/>
      <c r="C590" s="101"/>
      <c r="D590" s="113"/>
    </row>
    <row r="591" spans="1:4" x14ac:dyDescent="0.2">
      <c r="A591" s="14"/>
      <c r="C591" s="101"/>
      <c r="D591" s="113"/>
    </row>
    <row r="592" spans="1:4" x14ac:dyDescent="0.2">
      <c r="A592" s="14"/>
      <c r="C592" s="101"/>
      <c r="D592" s="113"/>
    </row>
    <row r="593" spans="1:4" x14ac:dyDescent="0.2">
      <c r="A593" s="14"/>
      <c r="C593" s="101"/>
      <c r="D593" s="113"/>
    </row>
    <row r="594" spans="1:4" x14ac:dyDescent="0.2">
      <c r="A594" s="14"/>
      <c r="C594" s="101"/>
      <c r="D594" s="113"/>
    </row>
    <row r="595" spans="1:4" x14ac:dyDescent="0.2">
      <c r="A595" s="14"/>
      <c r="C595" s="101"/>
      <c r="D595" s="113"/>
    </row>
    <row r="596" spans="1:4" x14ac:dyDescent="0.2">
      <c r="A596" s="14"/>
      <c r="C596" s="101"/>
      <c r="D596" s="113"/>
    </row>
    <row r="597" spans="1:4" x14ac:dyDescent="0.2">
      <c r="A597" s="14"/>
      <c r="C597" s="101"/>
      <c r="D597" s="113"/>
    </row>
    <row r="598" spans="1:4" x14ac:dyDescent="0.2">
      <c r="A598" s="14"/>
      <c r="C598" s="101"/>
      <c r="D598" s="113"/>
    </row>
    <row r="599" spans="1:4" x14ac:dyDescent="0.2">
      <c r="A599" s="14"/>
      <c r="C599" s="101"/>
      <c r="D599" s="113"/>
    </row>
    <row r="600" spans="1:4" x14ac:dyDescent="0.2">
      <c r="A600" s="14"/>
      <c r="C600" s="101"/>
      <c r="D600" s="113"/>
    </row>
    <row r="601" spans="1:4" x14ac:dyDescent="0.2">
      <c r="A601" s="14"/>
      <c r="C601" s="101"/>
      <c r="D601" s="113"/>
    </row>
    <row r="602" spans="1:4" x14ac:dyDescent="0.2">
      <c r="A602" s="14"/>
      <c r="C602" s="101"/>
      <c r="D602" s="113"/>
    </row>
    <row r="603" spans="1:4" x14ac:dyDescent="0.2">
      <c r="A603" s="14"/>
      <c r="C603" s="101"/>
      <c r="D603" s="113"/>
    </row>
    <row r="604" spans="1:4" x14ac:dyDescent="0.2">
      <c r="A604" s="14"/>
      <c r="C604" s="101"/>
      <c r="D604" s="113"/>
    </row>
    <row r="605" spans="1:4" x14ac:dyDescent="0.2">
      <c r="A605" s="14"/>
      <c r="C605" s="101"/>
      <c r="D605" s="113"/>
    </row>
    <row r="606" spans="1:4" x14ac:dyDescent="0.2">
      <c r="A606" s="14"/>
      <c r="C606" s="101"/>
      <c r="D606" s="113"/>
    </row>
    <row r="607" spans="1:4" x14ac:dyDescent="0.2">
      <c r="A607" s="14"/>
      <c r="C607" s="101"/>
      <c r="D607" s="113"/>
    </row>
    <row r="608" spans="1:4" x14ac:dyDescent="0.2">
      <c r="A608" s="14"/>
      <c r="C608" s="101"/>
      <c r="D608" s="113"/>
    </row>
    <row r="609" spans="1:4" x14ac:dyDescent="0.2">
      <c r="A609" s="14"/>
      <c r="C609" s="101"/>
      <c r="D609" s="113"/>
    </row>
    <row r="610" spans="1:4" x14ac:dyDescent="0.2">
      <c r="A610" s="14"/>
      <c r="C610" s="101"/>
      <c r="D610" s="113"/>
    </row>
    <row r="611" spans="1:4" x14ac:dyDescent="0.2">
      <c r="A611" s="14"/>
      <c r="C611" s="101"/>
      <c r="D611" s="113"/>
    </row>
    <row r="612" spans="1:4" x14ac:dyDescent="0.2">
      <c r="A612" s="14"/>
      <c r="C612" s="101"/>
      <c r="D612" s="113"/>
    </row>
    <row r="613" spans="1:4" x14ac:dyDescent="0.2">
      <c r="A613" s="14"/>
      <c r="C613" s="101"/>
      <c r="D613" s="113"/>
    </row>
    <row r="614" spans="1:4" x14ac:dyDescent="0.2">
      <c r="A614" s="14"/>
      <c r="C614" s="101"/>
      <c r="D614" s="113"/>
    </row>
    <row r="615" spans="1:4" x14ac:dyDescent="0.2">
      <c r="A615" s="14"/>
      <c r="C615" s="101"/>
      <c r="D615" s="113"/>
    </row>
    <row r="616" spans="1:4" x14ac:dyDescent="0.2">
      <c r="A616" s="14"/>
      <c r="C616" s="101"/>
      <c r="D616" s="113"/>
    </row>
    <row r="617" spans="1:4" x14ac:dyDescent="0.2">
      <c r="A617" s="14"/>
      <c r="C617" s="101"/>
      <c r="D617" s="113"/>
    </row>
    <row r="618" spans="1:4" x14ac:dyDescent="0.2">
      <c r="A618" s="14"/>
      <c r="C618" s="101"/>
      <c r="D618" s="113"/>
    </row>
    <row r="619" spans="1:4" x14ac:dyDescent="0.2">
      <c r="A619" s="14"/>
      <c r="C619" s="101"/>
      <c r="D619" s="113"/>
    </row>
    <row r="620" spans="1:4" x14ac:dyDescent="0.2">
      <c r="A620" s="14"/>
      <c r="C620" s="101"/>
      <c r="D620" s="113"/>
    </row>
    <row r="621" spans="1:4" x14ac:dyDescent="0.2">
      <c r="A621" s="14"/>
      <c r="C621" s="101"/>
      <c r="D621" s="113"/>
    </row>
    <row r="622" spans="1:4" x14ac:dyDescent="0.2">
      <c r="A622" s="14"/>
      <c r="C622" s="101"/>
      <c r="D622" s="113"/>
    </row>
    <row r="623" spans="1:4" x14ac:dyDescent="0.2">
      <c r="A623" s="14"/>
      <c r="C623" s="101"/>
      <c r="D623" s="113"/>
    </row>
    <row r="624" spans="1:4" x14ac:dyDescent="0.2">
      <c r="A624" s="14"/>
      <c r="C624" s="101"/>
      <c r="D624" s="113"/>
    </row>
    <row r="625" spans="1:4" x14ac:dyDescent="0.2">
      <c r="A625" s="14"/>
      <c r="C625" s="101"/>
      <c r="D625" s="113"/>
    </row>
    <row r="626" spans="1:4" x14ac:dyDescent="0.2">
      <c r="A626" s="14"/>
      <c r="C626" s="101"/>
      <c r="D626" s="113"/>
    </row>
    <row r="627" spans="1:4" x14ac:dyDescent="0.2">
      <c r="A627" s="14"/>
      <c r="C627" s="101"/>
      <c r="D627" s="113"/>
    </row>
    <row r="628" spans="1:4" x14ac:dyDescent="0.2">
      <c r="A628" s="14"/>
      <c r="C628" s="101"/>
      <c r="D628" s="113"/>
    </row>
    <row r="629" spans="1:4" x14ac:dyDescent="0.2">
      <c r="A629" s="14"/>
      <c r="C629" s="101"/>
      <c r="D629" s="113"/>
    </row>
    <row r="630" spans="1:4" x14ac:dyDescent="0.2">
      <c r="A630" s="14"/>
      <c r="C630" s="101"/>
      <c r="D630" s="113"/>
    </row>
    <row r="631" spans="1:4" x14ac:dyDescent="0.2">
      <c r="A631" s="14"/>
      <c r="C631" s="101"/>
      <c r="D631" s="113"/>
    </row>
    <row r="632" spans="1:4" x14ac:dyDescent="0.2">
      <c r="A632" s="14"/>
      <c r="C632" s="101"/>
      <c r="D632" s="113"/>
    </row>
    <row r="633" spans="1:4" x14ac:dyDescent="0.2">
      <c r="A633" s="14"/>
      <c r="C633" s="101"/>
      <c r="D633" s="113"/>
    </row>
    <row r="634" spans="1:4" x14ac:dyDescent="0.2">
      <c r="A634" s="14"/>
      <c r="C634" s="101"/>
      <c r="D634" s="113"/>
    </row>
    <row r="635" spans="1:4" x14ac:dyDescent="0.2">
      <c r="A635" s="14"/>
      <c r="C635" s="101"/>
      <c r="D635" s="113"/>
    </row>
    <row r="636" spans="1:4" x14ac:dyDescent="0.2">
      <c r="A636" s="14"/>
      <c r="C636" s="101"/>
      <c r="D636" s="113"/>
    </row>
    <row r="637" spans="1:4" x14ac:dyDescent="0.2">
      <c r="A637" s="14"/>
      <c r="C637" s="101"/>
      <c r="D637" s="113"/>
    </row>
    <row r="638" spans="1:4" x14ac:dyDescent="0.2">
      <c r="A638" s="14"/>
      <c r="C638" s="101"/>
      <c r="D638" s="113"/>
    </row>
    <row r="639" spans="1:4" x14ac:dyDescent="0.2">
      <c r="A639" s="14"/>
      <c r="C639" s="101"/>
      <c r="D639" s="113"/>
    </row>
    <row r="640" spans="1:4" x14ac:dyDescent="0.2">
      <c r="A640" s="14"/>
      <c r="C640" s="101"/>
      <c r="D640" s="113"/>
    </row>
    <row r="641" spans="1:4" x14ac:dyDescent="0.2">
      <c r="A641" s="14"/>
      <c r="C641" s="101"/>
      <c r="D641" s="113"/>
    </row>
    <row r="642" spans="1:4" x14ac:dyDescent="0.2">
      <c r="A642" s="14"/>
      <c r="C642" s="101"/>
      <c r="D642" s="113"/>
    </row>
    <row r="643" spans="1:4" x14ac:dyDescent="0.2">
      <c r="A643" s="14"/>
      <c r="C643" s="101"/>
      <c r="D643" s="113"/>
    </row>
    <row r="644" spans="1:4" x14ac:dyDescent="0.2">
      <c r="A644" s="14"/>
      <c r="C644" s="101"/>
      <c r="D644" s="113"/>
    </row>
    <row r="645" spans="1:4" x14ac:dyDescent="0.2">
      <c r="A645" s="14"/>
      <c r="C645" s="101"/>
      <c r="D645" s="113"/>
    </row>
    <row r="646" spans="1:4" x14ac:dyDescent="0.2">
      <c r="A646" s="14"/>
      <c r="C646" s="101"/>
      <c r="D646" s="113"/>
    </row>
    <row r="647" spans="1:4" x14ac:dyDescent="0.2">
      <c r="A647" s="14"/>
      <c r="C647" s="101"/>
      <c r="D647" s="113"/>
    </row>
    <row r="648" spans="1:4" x14ac:dyDescent="0.2">
      <c r="A648" s="14"/>
      <c r="C648" s="101"/>
      <c r="D648" s="113"/>
    </row>
    <row r="649" spans="1:4" x14ac:dyDescent="0.2">
      <c r="A649" s="14"/>
      <c r="C649" s="101"/>
      <c r="D649" s="113"/>
    </row>
    <row r="650" spans="1:4" x14ac:dyDescent="0.2">
      <c r="A650" s="14"/>
      <c r="C650" s="101"/>
      <c r="D650" s="113"/>
    </row>
    <row r="651" spans="1:4" x14ac:dyDescent="0.2">
      <c r="A651" s="14"/>
      <c r="C651" s="101"/>
      <c r="D651" s="113"/>
    </row>
    <row r="652" spans="1:4" x14ac:dyDescent="0.2">
      <c r="A652" s="14"/>
      <c r="C652" s="101"/>
      <c r="D652" s="113"/>
    </row>
    <row r="653" spans="1:4" x14ac:dyDescent="0.2">
      <c r="A653" s="14"/>
      <c r="C653" s="101"/>
      <c r="D653" s="113"/>
    </row>
    <row r="654" spans="1:4" x14ac:dyDescent="0.2">
      <c r="A654" s="14"/>
      <c r="C654" s="101"/>
      <c r="D654" s="113"/>
    </row>
    <row r="655" spans="1:4" x14ac:dyDescent="0.2">
      <c r="A655" s="14"/>
      <c r="C655" s="101"/>
      <c r="D655" s="113"/>
    </row>
    <row r="656" spans="1:4" x14ac:dyDescent="0.2">
      <c r="A656" s="14"/>
      <c r="C656" s="101"/>
      <c r="D656" s="113"/>
    </row>
    <row r="657" spans="1:4" x14ac:dyDescent="0.2">
      <c r="A657" s="14"/>
      <c r="C657" s="101"/>
      <c r="D657" s="113"/>
    </row>
    <row r="658" spans="1:4" x14ac:dyDescent="0.2">
      <c r="A658" s="14"/>
      <c r="C658" s="101"/>
      <c r="D658" s="113"/>
    </row>
    <row r="659" spans="1:4" x14ac:dyDescent="0.2">
      <c r="A659" s="14"/>
      <c r="C659" s="101"/>
      <c r="D659" s="113"/>
    </row>
    <row r="660" spans="1:4" x14ac:dyDescent="0.2">
      <c r="A660" s="14"/>
      <c r="C660" s="101"/>
      <c r="D660" s="113"/>
    </row>
    <row r="661" spans="1:4" x14ac:dyDescent="0.2">
      <c r="A661" s="14"/>
      <c r="C661" s="101"/>
      <c r="D661" s="113"/>
    </row>
    <row r="662" spans="1:4" x14ac:dyDescent="0.2">
      <c r="A662" s="14"/>
      <c r="C662" s="101"/>
      <c r="D662" s="113"/>
    </row>
    <row r="663" spans="1:4" x14ac:dyDescent="0.2">
      <c r="A663" s="14"/>
      <c r="C663" s="101"/>
      <c r="D663" s="113"/>
    </row>
    <row r="664" spans="1:4" x14ac:dyDescent="0.2">
      <c r="A664" s="14"/>
      <c r="C664" s="101"/>
      <c r="D664" s="113"/>
    </row>
    <row r="665" spans="1:4" x14ac:dyDescent="0.2">
      <c r="A665" s="14"/>
      <c r="C665" s="101"/>
      <c r="D665" s="113"/>
    </row>
    <row r="666" spans="1:4" x14ac:dyDescent="0.2">
      <c r="A666" s="14"/>
      <c r="C666" s="101"/>
      <c r="D666" s="113"/>
    </row>
    <row r="667" spans="1:4" x14ac:dyDescent="0.2">
      <c r="A667" s="14"/>
      <c r="C667" s="101"/>
      <c r="D667" s="113"/>
    </row>
    <row r="668" spans="1:4" x14ac:dyDescent="0.2">
      <c r="A668" s="14"/>
      <c r="C668" s="101"/>
      <c r="D668" s="113"/>
    </row>
    <row r="669" spans="1:4" x14ac:dyDescent="0.2">
      <c r="A669" s="14"/>
      <c r="C669" s="101"/>
      <c r="D669" s="113"/>
    </row>
    <row r="670" spans="1:4" x14ac:dyDescent="0.2">
      <c r="A670" s="14"/>
      <c r="C670" s="101"/>
      <c r="D670" s="113"/>
    </row>
    <row r="671" spans="1:4" x14ac:dyDescent="0.2">
      <c r="A671" s="14"/>
      <c r="C671" s="101"/>
      <c r="D671" s="113"/>
    </row>
    <row r="672" spans="1:4" x14ac:dyDescent="0.2">
      <c r="A672" s="14"/>
      <c r="C672" s="101"/>
      <c r="D672" s="113"/>
    </row>
    <row r="673" spans="1:4" x14ac:dyDescent="0.2">
      <c r="A673" s="14"/>
      <c r="C673" s="101"/>
      <c r="D673" s="113"/>
    </row>
    <row r="674" spans="1:4" x14ac:dyDescent="0.2">
      <c r="A674" s="14"/>
      <c r="C674" s="101"/>
      <c r="D674" s="113"/>
    </row>
    <row r="675" spans="1:4" x14ac:dyDescent="0.2">
      <c r="A675" s="14"/>
      <c r="C675" s="101"/>
      <c r="D675" s="113"/>
    </row>
    <row r="676" spans="1:4" x14ac:dyDescent="0.2">
      <c r="A676" s="14"/>
      <c r="C676" s="101"/>
      <c r="D676" s="113"/>
    </row>
    <row r="677" spans="1:4" x14ac:dyDescent="0.2">
      <c r="A677" s="14"/>
      <c r="C677" s="101"/>
      <c r="D677" s="113"/>
    </row>
    <row r="678" spans="1:4" x14ac:dyDescent="0.2">
      <c r="A678" s="14"/>
      <c r="C678" s="101"/>
      <c r="D678" s="113"/>
    </row>
    <row r="679" spans="1:4" x14ac:dyDescent="0.2">
      <c r="A679" s="14"/>
      <c r="C679" s="101"/>
      <c r="D679" s="113"/>
    </row>
    <row r="680" spans="1:4" x14ac:dyDescent="0.2">
      <c r="A680" s="14"/>
      <c r="C680" s="101"/>
      <c r="D680" s="113"/>
    </row>
    <row r="681" spans="1:4" x14ac:dyDescent="0.2">
      <c r="A681" s="14"/>
      <c r="C681" s="101"/>
      <c r="D681" s="113"/>
    </row>
    <row r="682" spans="1:4" x14ac:dyDescent="0.2">
      <c r="A682" s="14"/>
      <c r="C682" s="101"/>
      <c r="D682" s="113"/>
    </row>
    <row r="683" spans="1:4" x14ac:dyDescent="0.2">
      <c r="A683" s="14"/>
      <c r="C683" s="101"/>
      <c r="D683" s="113"/>
    </row>
    <row r="684" spans="1:4" x14ac:dyDescent="0.2">
      <c r="A684" s="14"/>
      <c r="C684" s="101"/>
      <c r="D684" s="113"/>
    </row>
    <row r="685" spans="1:4" x14ac:dyDescent="0.2">
      <c r="A685" s="14"/>
      <c r="C685" s="101"/>
      <c r="D685" s="113"/>
    </row>
    <row r="686" spans="1:4" x14ac:dyDescent="0.2">
      <c r="A686" s="14"/>
      <c r="C686" s="101"/>
      <c r="D686" s="113"/>
    </row>
    <row r="687" spans="1:4" x14ac:dyDescent="0.2">
      <c r="A687" s="14"/>
      <c r="C687" s="101"/>
      <c r="D687" s="113"/>
    </row>
    <row r="688" spans="1:4" x14ac:dyDescent="0.2">
      <c r="A688" s="14"/>
      <c r="C688" s="101"/>
      <c r="D688" s="113"/>
    </row>
    <row r="689" spans="1:4" x14ac:dyDescent="0.2">
      <c r="A689" s="14"/>
      <c r="C689" s="101"/>
      <c r="D689" s="113"/>
    </row>
    <row r="690" spans="1:4" x14ac:dyDescent="0.2">
      <c r="A690" s="14"/>
      <c r="C690" s="101"/>
      <c r="D690" s="113"/>
    </row>
    <row r="691" spans="1:4" x14ac:dyDescent="0.2">
      <c r="A691" s="14"/>
      <c r="C691" s="101"/>
      <c r="D691" s="113"/>
    </row>
    <row r="692" spans="1:4" x14ac:dyDescent="0.2">
      <c r="A692" s="14"/>
      <c r="C692" s="101"/>
      <c r="D692" s="113"/>
    </row>
    <row r="693" spans="1:4" x14ac:dyDescent="0.2">
      <c r="A693" s="14"/>
      <c r="C693" s="101"/>
      <c r="D693" s="113"/>
    </row>
    <row r="694" spans="1:4" x14ac:dyDescent="0.2">
      <c r="A694" s="14"/>
      <c r="C694" s="101"/>
      <c r="D694" s="113"/>
    </row>
    <row r="695" spans="1:4" x14ac:dyDescent="0.2">
      <c r="A695" s="14"/>
      <c r="C695" s="101"/>
      <c r="D695" s="113"/>
    </row>
    <row r="696" spans="1:4" x14ac:dyDescent="0.2">
      <c r="A696" s="14"/>
      <c r="C696" s="101"/>
      <c r="D696" s="113"/>
    </row>
    <row r="697" spans="1:4" x14ac:dyDescent="0.2">
      <c r="A697" s="14"/>
      <c r="C697" s="101"/>
      <c r="D697" s="113"/>
    </row>
    <row r="698" spans="1:4" x14ac:dyDescent="0.2">
      <c r="A698" s="14"/>
      <c r="C698" s="101"/>
      <c r="D698" s="113"/>
    </row>
    <row r="699" spans="1:4" x14ac:dyDescent="0.2">
      <c r="A699" s="14"/>
      <c r="C699" s="101"/>
      <c r="D699" s="113"/>
    </row>
    <row r="700" spans="1:4" x14ac:dyDescent="0.2">
      <c r="A700" s="14"/>
      <c r="C700" s="101"/>
      <c r="D700" s="113"/>
    </row>
    <row r="701" spans="1:4" x14ac:dyDescent="0.2">
      <c r="A701" s="14"/>
      <c r="C701" s="101"/>
      <c r="D701" s="113"/>
    </row>
    <row r="702" spans="1:4" x14ac:dyDescent="0.2">
      <c r="A702" s="14"/>
      <c r="C702" s="101"/>
      <c r="D702" s="113"/>
    </row>
    <row r="703" spans="1:4" x14ac:dyDescent="0.2">
      <c r="A703" s="14"/>
      <c r="C703" s="101"/>
      <c r="D703" s="113"/>
    </row>
    <row r="704" spans="1:4" x14ac:dyDescent="0.2">
      <c r="A704" s="14"/>
      <c r="C704" s="101"/>
      <c r="D704" s="113"/>
    </row>
    <row r="705" spans="1:4" x14ac:dyDescent="0.2">
      <c r="A705" s="14"/>
      <c r="C705" s="101"/>
      <c r="D705" s="113"/>
    </row>
    <row r="706" spans="1:4" x14ac:dyDescent="0.2">
      <c r="A706" s="14"/>
      <c r="C706" s="101"/>
      <c r="D706" s="113"/>
    </row>
    <row r="707" spans="1:4" x14ac:dyDescent="0.2">
      <c r="A707" s="14"/>
      <c r="C707" s="101"/>
      <c r="D707" s="113"/>
    </row>
    <row r="708" spans="1:4" x14ac:dyDescent="0.2">
      <c r="A708" s="14"/>
      <c r="C708" s="101"/>
      <c r="D708" s="113"/>
    </row>
    <row r="709" spans="1:4" x14ac:dyDescent="0.2">
      <c r="A709" s="14"/>
      <c r="C709" s="101"/>
      <c r="D709" s="113"/>
    </row>
    <row r="710" spans="1:4" x14ac:dyDescent="0.2">
      <c r="A710" s="14"/>
      <c r="C710" s="101"/>
      <c r="D710" s="113"/>
    </row>
    <row r="711" spans="1:4" x14ac:dyDescent="0.2">
      <c r="A711" s="14"/>
      <c r="C711" s="101"/>
      <c r="D711" s="113"/>
    </row>
    <row r="712" spans="1:4" x14ac:dyDescent="0.2">
      <c r="A712" s="14"/>
      <c r="C712" s="101"/>
      <c r="D712" s="113"/>
    </row>
    <row r="713" spans="1:4" x14ac:dyDescent="0.2">
      <c r="A713" s="14"/>
      <c r="C713" s="101"/>
      <c r="D713" s="113"/>
    </row>
    <row r="714" spans="1:4" x14ac:dyDescent="0.2">
      <c r="A714" s="14"/>
      <c r="C714" s="101"/>
      <c r="D714" s="113"/>
    </row>
    <row r="715" spans="1:4" x14ac:dyDescent="0.2">
      <c r="A715" s="14"/>
      <c r="C715" s="101"/>
      <c r="D715" s="113"/>
    </row>
    <row r="716" spans="1:4" x14ac:dyDescent="0.2">
      <c r="A716" s="14"/>
      <c r="C716" s="101"/>
      <c r="D716" s="113"/>
    </row>
    <row r="717" spans="1:4" x14ac:dyDescent="0.2">
      <c r="A717" s="14"/>
      <c r="C717" s="101"/>
      <c r="D717" s="113"/>
    </row>
    <row r="718" spans="1:4" x14ac:dyDescent="0.2">
      <c r="A718" s="14"/>
      <c r="C718" s="101"/>
      <c r="D718" s="113"/>
    </row>
    <row r="719" spans="1:4" x14ac:dyDescent="0.2">
      <c r="A719" s="14"/>
      <c r="C719" s="101"/>
      <c r="D719" s="113"/>
    </row>
    <row r="720" spans="1:4" x14ac:dyDescent="0.2">
      <c r="A720" s="14"/>
      <c r="C720" s="101"/>
      <c r="D720" s="113"/>
    </row>
    <row r="721" spans="1:4" x14ac:dyDescent="0.2">
      <c r="A721" s="14"/>
      <c r="C721" s="101"/>
      <c r="D721" s="113"/>
    </row>
    <row r="722" spans="1:4" x14ac:dyDescent="0.2">
      <c r="A722" s="14"/>
      <c r="C722" s="101"/>
      <c r="D722" s="113"/>
    </row>
    <row r="723" spans="1:4" x14ac:dyDescent="0.2">
      <c r="A723" s="14"/>
      <c r="C723" s="101"/>
      <c r="D723" s="113"/>
    </row>
    <row r="724" spans="1:4" x14ac:dyDescent="0.2">
      <c r="A724" s="14"/>
      <c r="C724" s="101"/>
      <c r="D724" s="113"/>
    </row>
    <row r="725" spans="1:4" x14ac:dyDescent="0.2">
      <c r="A725" s="14"/>
      <c r="C725" s="101"/>
      <c r="D725" s="113"/>
    </row>
    <row r="726" spans="1:4" x14ac:dyDescent="0.2">
      <c r="A726" s="14"/>
      <c r="C726" s="101"/>
      <c r="D726" s="113"/>
    </row>
    <row r="727" spans="1:4" x14ac:dyDescent="0.2">
      <c r="A727" s="14"/>
      <c r="C727" s="101"/>
      <c r="D727" s="113"/>
    </row>
    <row r="728" spans="1:4" x14ac:dyDescent="0.2">
      <c r="A728" s="14"/>
      <c r="C728" s="101"/>
      <c r="D728" s="113"/>
    </row>
    <row r="729" spans="1:4" x14ac:dyDescent="0.2">
      <c r="A729" s="14"/>
      <c r="C729" s="101"/>
      <c r="D729" s="113"/>
    </row>
    <row r="730" spans="1:4" x14ac:dyDescent="0.2">
      <c r="A730" s="14"/>
      <c r="C730" s="101"/>
      <c r="D730" s="113"/>
    </row>
    <row r="731" spans="1:4" x14ac:dyDescent="0.2">
      <c r="A731" s="14"/>
      <c r="C731" s="101"/>
      <c r="D731" s="113"/>
    </row>
    <row r="732" spans="1:4" x14ac:dyDescent="0.2">
      <c r="A732" s="14"/>
      <c r="C732" s="101"/>
      <c r="D732" s="113"/>
    </row>
    <row r="733" spans="1:4" x14ac:dyDescent="0.2">
      <c r="A733" s="14"/>
      <c r="C733" s="101"/>
      <c r="D733" s="113"/>
    </row>
    <row r="734" spans="1:4" x14ac:dyDescent="0.2">
      <c r="A734" s="14"/>
      <c r="C734" s="101"/>
      <c r="D734" s="113"/>
    </row>
    <row r="735" spans="1:4" x14ac:dyDescent="0.2">
      <c r="A735" s="14"/>
      <c r="C735" s="101"/>
      <c r="D735" s="113"/>
    </row>
    <row r="736" spans="1:4" x14ac:dyDescent="0.2">
      <c r="A736" s="14"/>
      <c r="C736" s="101"/>
      <c r="D736" s="113"/>
    </row>
    <row r="737" spans="1:4" x14ac:dyDescent="0.2">
      <c r="A737" s="14"/>
      <c r="C737" s="101"/>
      <c r="D737" s="113"/>
    </row>
    <row r="738" spans="1:4" x14ac:dyDescent="0.2">
      <c r="A738" s="14"/>
      <c r="C738" s="101"/>
      <c r="D738" s="113"/>
    </row>
    <row r="739" spans="1:4" x14ac:dyDescent="0.2">
      <c r="A739" s="14"/>
      <c r="C739" s="101"/>
      <c r="D739" s="113"/>
    </row>
    <row r="740" spans="1:4" x14ac:dyDescent="0.2">
      <c r="A740" s="14"/>
      <c r="C740" s="101"/>
      <c r="D740" s="113"/>
    </row>
    <row r="741" spans="1:4" x14ac:dyDescent="0.2">
      <c r="A741" s="14"/>
      <c r="C741" s="101"/>
      <c r="D741" s="113"/>
    </row>
    <row r="742" spans="1:4" x14ac:dyDescent="0.2">
      <c r="A742" s="14"/>
      <c r="C742" s="101"/>
      <c r="D742" s="113"/>
    </row>
    <row r="743" spans="1:4" x14ac:dyDescent="0.2">
      <c r="A743" s="14"/>
      <c r="C743" s="101"/>
      <c r="D743" s="113"/>
    </row>
    <row r="744" spans="1:4" x14ac:dyDescent="0.2">
      <c r="A744" s="14"/>
      <c r="C744" s="101"/>
      <c r="D744" s="113"/>
    </row>
    <row r="745" spans="1:4" x14ac:dyDescent="0.2">
      <c r="A745" s="14"/>
      <c r="C745" s="101"/>
      <c r="D745" s="113"/>
    </row>
    <row r="746" spans="1:4" x14ac:dyDescent="0.2">
      <c r="A746" s="14"/>
      <c r="C746" s="101"/>
      <c r="D746" s="113"/>
    </row>
    <row r="747" spans="1:4" x14ac:dyDescent="0.2">
      <c r="A747" s="14"/>
      <c r="C747" s="101"/>
      <c r="D747" s="113"/>
    </row>
    <row r="748" spans="1:4" x14ac:dyDescent="0.2">
      <c r="A748" s="14"/>
      <c r="C748" s="101"/>
      <c r="D748" s="113"/>
    </row>
    <row r="749" spans="1:4" x14ac:dyDescent="0.2">
      <c r="A749" s="14"/>
      <c r="C749" s="101"/>
      <c r="D749" s="113"/>
    </row>
    <row r="750" spans="1:4" x14ac:dyDescent="0.2">
      <c r="A750" s="14"/>
      <c r="C750" s="101"/>
      <c r="D750" s="113"/>
    </row>
    <row r="751" spans="1:4" x14ac:dyDescent="0.2">
      <c r="A751" s="14"/>
      <c r="C751" s="101"/>
      <c r="D751" s="113"/>
    </row>
    <row r="752" spans="1:4" x14ac:dyDescent="0.2">
      <c r="A752" s="14"/>
      <c r="C752" s="101"/>
      <c r="D752" s="113"/>
    </row>
    <row r="753" spans="1:4" x14ac:dyDescent="0.2">
      <c r="A753" s="14"/>
      <c r="C753" s="101"/>
      <c r="D753" s="113"/>
    </row>
    <row r="754" spans="1:4" x14ac:dyDescent="0.2">
      <c r="A754" s="14"/>
      <c r="C754" s="101"/>
      <c r="D754" s="113"/>
    </row>
    <row r="755" spans="1:4" x14ac:dyDescent="0.2">
      <c r="A755" s="14"/>
      <c r="C755" s="101"/>
      <c r="D755" s="113"/>
    </row>
    <row r="756" spans="1:4" x14ac:dyDescent="0.2">
      <c r="A756" s="14"/>
      <c r="C756" s="101"/>
      <c r="D756" s="113"/>
    </row>
    <row r="757" spans="1:4" x14ac:dyDescent="0.2">
      <c r="A757" s="14"/>
      <c r="C757" s="101"/>
      <c r="D757" s="113"/>
    </row>
    <row r="758" spans="1:4" x14ac:dyDescent="0.2">
      <c r="A758" s="14"/>
      <c r="C758" s="101"/>
      <c r="D758" s="113"/>
    </row>
    <row r="759" spans="1:4" x14ac:dyDescent="0.2">
      <c r="A759" s="14"/>
      <c r="C759" s="101"/>
      <c r="D759" s="113"/>
    </row>
    <row r="760" spans="1:4" x14ac:dyDescent="0.2">
      <c r="A760" s="14"/>
      <c r="C760" s="101"/>
      <c r="D760" s="113"/>
    </row>
    <row r="761" spans="1:4" x14ac:dyDescent="0.2">
      <c r="A761" s="14"/>
      <c r="C761" s="101"/>
      <c r="D761" s="113"/>
    </row>
    <row r="762" spans="1:4" x14ac:dyDescent="0.2">
      <c r="A762" s="14"/>
      <c r="C762" s="101"/>
      <c r="D762" s="113"/>
    </row>
    <row r="763" spans="1:4" x14ac:dyDescent="0.2">
      <c r="A763" s="14"/>
      <c r="C763" s="101"/>
      <c r="D763" s="113"/>
    </row>
    <row r="764" spans="1:4" x14ac:dyDescent="0.2">
      <c r="A764" s="14"/>
      <c r="C764" s="101"/>
      <c r="D764" s="113"/>
    </row>
    <row r="765" spans="1:4" x14ac:dyDescent="0.2">
      <c r="A765" s="14"/>
      <c r="C765" s="101"/>
      <c r="D765" s="113"/>
    </row>
    <row r="766" spans="1:4" x14ac:dyDescent="0.2">
      <c r="A766" s="14"/>
      <c r="C766" s="101"/>
      <c r="D766" s="113"/>
    </row>
    <row r="767" spans="1:4" x14ac:dyDescent="0.2">
      <c r="A767" s="14"/>
      <c r="C767" s="101"/>
      <c r="D767" s="113"/>
    </row>
    <row r="768" spans="1:4" x14ac:dyDescent="0.2">
      <c r="A768" s="14"/>
      <c r="C768" s="101"/>
      <c r="D768" s="113"/>
    </row>
    <row r="769" spans="1:4" x14ac:dyDescent="0.2">
      <c r="A769" s="14"/>
      <c r="C769" s="101"/>
      <c r="D769" s="113"/>
    </row>
    <row r="770" spans="1:4" x14ac:dyDescent="0.2">
      <c r="A770" s="14"/>
      <c r="C770" s="101"/>
      <c r="D770" s="113"/>
    </row>
    <row r="771" spans="1:4" x14ac:dyDescent="0.2">
      <c r="A771" s="14"/>
      <c r="C771" s="101"/>
      <c r="D771" s="113"/>
    </row>
    <row r="772" spans="1:4" x14ac:dyDescent="0.2">
      <c r="A772" s="14"/>
      <c r="C772" s="101"/>
      <c r="D772" s="113"/>
    </row>
    <row r="773" spans="1:4" x14ac:dyDescent="0.2">
      <c r="A773" s="14"/>
      <c r="C773" s="101"/>
      <c r="D773" s="113"/>
    </row>
    <row r="774" spans="1:4" x14ac:dyDescent="0.2">
      <c r="A774" s="14"/>
      <c r="C774" s="101"/>
      <c r="D774" s="113"/>
    </row>
    <row r="775" spans="1:4" x14ac:dyDescent="0.2">
      <c r="A775" s="14"/>
      <c r="C775" s="101"/>
      <c r="D775" s="113"/>
    </row>
    <row r="776" spans="1:4" x14ac:dyDescent="0.2">
      <c r="A776" s="14"/>
      <c r="C776" s="101"/>
      <c r="D776" s="113"/>
    </row>
    <row r="777" spans="1:4" x14ac:dyDescent="0.2">
      <c r="A777" s="14"/>
      <c r="C777" s="101"/>
      <c r="D777" s="113"/>
    </row>
    <row r="778" spans="1:4" x14ac:dyDescent="0.2">
      <c r="A778" s="14"/>
      <c r="C778" s="101"/>
      <c r="D778" s="113"/>
    </row>
    <row r="779" spans="1:4" x14ac:dyDescent="0.2">
      <c r="A779" s="14"/>
      <c r="C779" s="101"/>
      <c r="D779" s="113"/>
    </row>
    <row r="780" spans="1:4" x14ac:dyDescent="0.2">
      <c r="A780" s="14"/>
      <c r="C780" s="101"/>
      <c r="D780" s="113"/>
    </row>
    <row r="781" spans="1:4" x14ac:dyDescent="0.2">
      <c r="A781" s="14"/>
      <c r="C781" s="101"/>
      <c r="D781" s="113"/>
    </row>
    <row r="782" spans="1:4" x14ac:dyDescent="0.2">
      <c r="A782" s="14"/>
      <c r="C782" s="101"/>
      <c r="D782" s="113"/>
    </row>
    <row r="783" spans="1:4" x14ac:dyDescent="0.2">
      <c r="A783" s="14"/>
      <c r="C783" s="101"/>
      <c r="D783" s="113"/>
    </row>
    <row r="784" spans="1:4" x14ac:dyDescent="0.2">
      <c r="A784" s="14"/>
      <c r="C784" s="101"/>
      <c r="D784" s="113"/>
    </row>
    <row r="785" spans="1:4" x14ac:dyDescent="0.2">
      <c r="A785" s="14"/>
      <c r="C785" s="101"/>
      <c r="D785" s="113"/>
    </row>
    <row r="786" spans="1:4" x14ac:dyDescent="0.2">
      <c r="A786" s="14"/>
      <c r="C786" s="101"/>
      <c r="D786" s="113"/>
    </row>
    <row r="787" spans="1:4" x14ac:dyDescent="0.2">
      <c r="A787" s="14"/>
      <c r="C787" s="101"/>
      <c r="D787" s="113"/>
    </row>
    <row r="788" spans="1:4" x14ac:dyDescent="0.2">
      <c r="A788" s="14"/>
      <c r="C788" s="101"/>
      <c r="D788" s="113"/>
    </row>
    <row r="789" spans="1:4" x14ac:dyDescent="0.2">
      <c r="A789" s="14"/>
      <c r="C789" s="101"/>
      <c r="D789" s="113"/>
    </row>
    <row r="790" spans="1:4" x14ac:dyDescent="0.2">
      <c r="A790" s="14"/>
      <c r="C790" s="101"/>
      <c r="D790" s="113"/>
    </row>
    <row r="791" spans="1:4" x14ac:dyDescent="0.2">
      <c r="A791" s="14"/>
      <c r="C791" s="101"/>
      <c r="D791" s="113"/>
    </row>
    <row r="792" spans="1:4" x14ac:dyDescent="0.2">
      <c r="A792" s="14"/>
      <c r="C792" s="101"/>
      <c r="D792" s="113"/>
    </row>
    <row r="793" spans="1:4" x14ac:dyDescent="0.2">
      <c r="A793" s="14"/>
      <c r="C793" s="101"/>
      <c r="D793" s="113"/>
    </row>
    <row r="794" spans="1:4" x14ac:dyDescent="0.2">
      <c r="A794" s="14"/>
      <c r="C794" s="101"/>
      <c r="D794" s="113"/>
    </row>
    <row r="795" spans="1:4" x14ac:dyDescent="0.2">
      <c r="A795" s="14"/>
      <c r="C795" s="101"/>
      <c r="D795" s="113"/>
    </row>
    <row r="796" spans="1:4" x14ac:dyDescent="0.2">
      <c r="A796" s="14"/>
      <c r="C796" s="101"/>
      <c r="D796" s="113"/>
    </row>
    <row r="797" spans="1:4" x14ac:dyDescent="0.2">
      <c r="A797" s="14"/>
      <c r="C797" s="101"/>
      <c r="D797" s="113"/>
    </row>
    <row r="798" spans="1:4" x14ac:dyDescent="0.2">
      <c r="A798" s="14"/>
      <c r="C798" s="101"/>
      <c r="D798" s="113"/>
    </row>
    <row r="799" spans="1:4" x14ac:dyDescent="0.2">
      <c r="A799" s="14"/>
      <c r="C799" s="101"/>
      <c r="D799" s="113"/>
    </row>
    <row r="800" spans="1:4" x14ac:dyDescent="0.2">
      <c r="A800" s="14"/>
      <c r="C800" s="101"/>
      <c r="D800" s="113"/>
    </row>
    <row r="801" spans="1:4" x14ac:dyDescent="0.2">
      <c r="A801" s="14"/>
      <c r="C801" s="101"/>
      <c r="D801" s="113"/>
    </row>
    <row r="802" spans="1:4" x14ac:dyDescent="0.2">
      <c r="A802" s="14"/>
      <c r="C802" s="101"/>
      <c r="D802" s="113"/>
    </row>
    <row r="803" spans="1:4" x14ac:dyDescent="0.2">
      <c r="A803" s="14"/>
      <c r="C803" s="101"/>
      <c r="D803" s="113"/>
    </row>
    <row r="804" spans="1:4" x14ac:dyDescent="0.2">
      <c r="A804" s="14"/>
      <c r="C804" s="101"/>
      <c r="D804" s="113"/>
    </row>
    <row r="805" spans="1:4" x14ac:dyDescent="0.2">
      <c r="A805" s="14"/>
      <c r="C805" s="101"/>
      <c r="D805" s="113"/>
    </row>
    <row r="806" spans="1:4" x14ac:dyDescent="0.2">
      <c r="A806" s="14"/>
      <c r="C806" s="101"/>
      <c r="D806" s="113"/>
    </row>
    <row r="807" spans="1:4" x14ac:dyDescent="0.2">
      <c r="A807" s="14"/>
      <c r="C807" s="101"/>
      <c r="D807" s="113"/>
    </row>
    <row r="808" spans="1:4" x14ac:dyDescent="0.2">
      <c r="A808" s="14"/>
      <c r="C808" s="101"/>
      <c r="D808" s="113"/>
    </row>
    <row r="809" spans="1:4" x14ac:dyDescent="0.2">
      <c r="A809" s="14"/>
      <c r="C809" s="101"/>
      <c r="D809" s="113"/>
    </row>
    <row r="810" spans="1:4" x14ac:dyDescent="0.2">
      <c r="A810" s="14"/>
      <c r="C810" s="101"/>
      <c r="D810" s="113"/>
    </row>
    <row r="811" spans="1:4" x14ac:dyDescent="0.2">
      <c r="A811" s="14"/>
      <c r="C811" s="101"/>
      <c r="D811" s="113"/>
    </row>
    <row r="812" spans="1:4" x14ac:dyDescent="0.2">
      <c r="A812" s="14"/>
      <c r="C812" s="101"/>
      <c r="D812" s="113"/>
    </row>
    <row r="813" spans="1:4" x14ac:dyDescent="0.2">
      <c r="A813" s="14"/>
      <c r="C813" s="101"/>
      <c r="D813" s="113"/>
    </row>
    <row r="814" spans="1:4" x14ac:dyDescent="0.2">
      <c r="A814" s="14"/>
      <c r="C814" s="101"/>
      <c r="D814" s="113"/>
    </row>
    <row r="815" spans="1:4" x14ac:dyDescent="0.2">
      <c r="A815" s="14"/>
      <c r="C815" s="101"/>
      <c r="D815" s="113"/>
    </row>
    <row r="816" spans="1:4" x14ac:dyDescent="0.2">
      <c r="A816" s="14"/>
      <c r="C816" s="101"/>
      <c r="D816" s="113"/>
    </row>
    <row r="817" spans="1:4" x14ac:dyDescent="0.2">
      <c r="A817" s="14"/>
      <c r="C817" s="101"/>
      <c r="D817" s="113"/>
    </row>
    <row r="818" spans="1:4" x14ac:dyDescent="0.2">
      <c r="A818" s="14"/>
      <c r="C818" s="101"/>
      <c r="D818" s="113"/>
    </row>
    <row r="819" spans="1:4" x14ac:dyDescent="0.2">
      <c r="A819" s="14"/>
      <c r="C819" s="101"/>
      <c r="D819" s="113"/>
    </row>
    <row r="820" spans="1:4" x14ac:dyDescent="0.2">
      <c r="A820" s="14"/>
      <c r="C820" s="101"/>
      <c r="D820" s="113"/>
    </row>
    <row r="821" spans="1:4" x14ac:dyDescent="0.2">
      <c r="A821" s="14"/>
      <c r="C821" s="101"/>
      <c r="D821" s="113"/>
    </row>
    <row r="822" spans="1:4" x14ac:dyDescent="0.2">
      <c r="A822" s="14"/>
      <c r="C822" s="101"/>
      <c r="D822" s="113"/>
    </row>
    <row r="823" spans="1:4" x14ac:dyDescent="0.2">
      <c r="A823" s="14"/>
      <c r="C823" s="101"/>
      <c r="D823" s="113"/>
    </row>
    <row r="824" spans="1:4" x14ac:dyDescent="0.2">
      <c r="A824" s="14"/>
      <c r="C824" s="101"/>
      <c r="D824" s="113"/>
    </row>
    <row r="825" spans="1:4" x14ac:dyDescent="0.2">
      <c r="A825" s="14"/>
      <c r="C825" s="101"/>
      <c r="D825" s="113"/>
    </row>
    <row r="826" spans="1:4" x14ac:dyDescent="0.2">
      <c r="A826" s="14"/>
      <c r="C826" s="101"/>
      <c r="D826" s="113"/>
    </row>
    <row r="827" spans="1:4" x14ac:dyDescent="0.2">
      <c r="A827" s="14"/>
      <c r="C827" s="101"/>
      <c r="D827" s="113"/>
    </row>
    <row r="828" spans="1:4" x14ac:dyDescent="0.2">
      <c r="A828" s="14"/>
      <c r="C828" s="101"/>
      <c r="D828" s="113"/>
    </row>
    <row r="829" spans="1:4" x14ac:dyDescent="0.2">
      <c r="A829" s="14"/>
      <c r="C829" s="101"/>
      <c r="D829" s="113"/>
    </row>
    <row r="830" spans="1:4" x14ac:dyDescent="0.2">
      <c r="A830" s="14"/>
      <c r="C830" s="101"/>
      <c r="D830" s="113"/>
    </row>
    <row r="831" spans="1:4" x14ac:dyDescent="0.2">
      <c r="A831" s="14"/>
      <c r="C831" s="101"/>
      <c r="D831" s="113"/>
    </row>
    <row r="832" spans="1:4" x14ac:dyDescent="0.2">
      <c r="A832" s="14"/>
      <c r="C832" s="101"/>
      <c r="D832" s="113"/>
    </row>
    <row r="833" spans="1:4" x14ac:dyDescent="0.2">
      <c r="A833" s="14"/>
      <c r="C833" s="101"/>
      <c r="D833" s="113"/>
    </row>
    <row r="834" spans="1:4" x14ac:dyDescent="0.2">
      <c r="A834" s="14"/>
      <c r="C834" s="101"/>
      <c r="D834" s="113"/>
    </row>
    <row r="835" spans="1:4" x14ac:dyDescent="0.2">
      <c r="A835" s="14"/>
      <c r="C835" s="101"/>
      <c r="D835" s="113"/>
    </row>
    <row r="836" spans="1:4" x14ac:dyDescent="0.2">
      <c r="A836" s="14"/>
      <c r="C836" s="101"/>
      <c r="D836" s="113"/>
    </row>
    <row r="837" spans="1:4" x14ac:dyDescent="0.2">
      <c r="A837" s="14"/>
      <c r="C837" s="101"/>
      <c r="D837" s="113"/>
    </row>
    <row r="838" spans="1:4" x14ac:dyDescent="0.2">
      <c r="A838" s="14"/>
      <c r="C838" s="101"/>
      <c r="D838" s="113"/>
    </row>
    <row r="839" spans="1:4" x14ac:dyDescent="0.2">
      <c r="A839" s="14"/>
      <c r="C839" s="101"/>
      <c r="D839" s="113"/>
    </row>
    <row r="840" spans="1:4" x14ac:dyDescent="0.2">
      <c r="A840" s="14"/>
      <c r="C840" s="101"/>
      <c r="D840" s="113"/>
    </row>
    <row r="841" spans="1:4" x14ac:dyDescent="0.2">
      <c r="A841" s="14"/>
      <c r="C841" s="101"/>
      <c r="D841" s="113"/>
    </row>
    <row r="842" spans="1:4" x14ac:dyDescent="0.2">
      <c r="A842" s="14"/>
      <c r="C842" s="101"/>
      <c r="D842" s="113"/>
    </row>
    <row r="843" spans="1:4" x14ac:dyDescent="0.2">
      <c r="A843" s="14"/>
      <c r="C843" s="101"/>
      <c r="D843" s="113"/>
    </row>
    <row r="844" spans="1:4" x14ac:dyDescent="0.2">
      <c r="A844" s="14"/>
      <c r="C844" s="101"/>
      <c r="D844" s="113"/>
    </row>
    <row r="845" spans="1:4" x14ac:dyDescent="0.2">
      <c r="A845" s="14"/>
      <c r="C845" s="101"/>
      <c r="D845" s="113"/>
    </row>
    <row r="846" spans="1:4" x14ac:dyDescent="0.2">
      <c r="A846" s="14"/>
      <c r="C846" s="101"/>
      <c r="D846" s="113"/>
    </row>
    <row r="847" spans="1:4" x14ac:dyDescent="0.2">
      <c r="A847" s="14"/>
      <c r="C847" s="101"/>
      <c r="D847" s="113"/>
    </row>
    <row r="848" spans="1:4" x14ac:dyDescent="0.2">
      <c r="A848" s="14"/>
      <c r="C848" s="101"/>
      <c r="D848" s="113"/>
    </row>
    <row r="849" spans="1:4" x14ac:dyDescent="0.2">
      <c r="A849" s="14"/>
      <c r="C849" s="101"/>
      <c r="D849" s="113"/>
    </row>
    <row r="850" spans="1:4" x14ac:dyDescent="0.2">
      <c r="A850" s="14"/>
      <c r="C850" s="101"/>
      <c r="D850" s="113"/>
    </row>
    <row r="851" spans="1:4" x14ac:dyDescent="0.2">
      <c r="A851" s="14"/>
      <c r="C851" s="101"/>
      <c r="D851" s="113"/>
    </row>
    <row r="852" spans="1:4" x14ac:dyDescent="0.2">
      <c r="A852" s="14"/>
      <c r="C852" s="101"/>
      <c r="D852" s="113"/>
    </row>
    <row r="853" spans="1:4" x14ac:dyDescent="0.2">
      <c r="A853" s="14"/>
      <c r="C853" s="101"/>
      <c r="D853" s="113"/>
    </row>
    <row r="854" spans="1:4" x14ac:dyDescent="0.2">
      <c r="A854" s="14"/>
      <c r="C854" s="101"/>
      <c r="D854" s="113"/>
    </row>
    <row r="855" spans="1:4" x14ac:dyDescent="0.2">
      <c r="A855" s="14"/>
      <c r="C855" s="101"/>
      <c r="D855" s="113"/>
    </row>
    <row r="856" spans="1:4" x14ac:dyDescent="0.2">
      <c r="A856" s="14"/>
      <c r="C856" s="101"/>
      <c r="D856" s="113"/>
    </row>
    <row r="857" spans="1:4" x14ac:dyDescent="0.2">
      <c r="A857" s="14"/>
      <c r="C857" s="101"/>
      <c r="D857" s="113"/>
    </row>
    <row r="858" spans="1:4" x14ac:dyDescent="0.2">
      <c r="A858" s="14"/>
      <c r="C858" s="101"/>
      <c r="D858" s="113"/>
    </row>
    <row r="859" spans="1:4" x14ac:dyDescent="0.2">
      <c r="A859" s="14"/>
      <c r="C859" s="101"/>
      <c r="D859" s="113"/>
    </row>
    <row r="860" spans="1:4" x14ac:dyDescent="0.2">
      <c r="A860" s="14"/>
      <c r="C860" s="101"/>
      <c r="D860" s="113"/>
    </row>
    <row r="861" spans="1:4" x14ac:dyDescent="0.2">
      <c r="A861" s="14"/>
      <c r="C861" s="101"/>
      <c r="D861" s="113"/>
    </row>
    <row r="862" spans="1:4" x14ac:dyDescent="0.2">
      <c r="A862" s="14"/>
      <c r="C862" s="101"/>
      <c r="D862" s="113"/>
    </row>
    <row r="863" spans="1:4" x14ac:dyDescent="0.2">
      <c r="A863" s="14"/>
      <c r="C863" s="101"/>
      <c r="D863" s="113"/>
    </row>
    <row r="864" spans="1:4" x14ac:dyDescent="0.2">
      <c r="A864" s="14"/>
      <c r="C864" s="101"/>
      <c r="D864" s="113"/>
    </row>
    <row r="865" spans="1:4" x14ac:dyDescent="0.2">
      <c r="A865" s="14"/>
      <c r="C865" s="101"/>
      <c r="D865" s="113"/>
    </row>
    <row r="866" spans="1:4" x14ac:dyDescent="0.2">
      <c r="A866" s="14"/>
      <c r="C866" s="101"/>
      <c r="D866" s="113"/>
    </row>
    <row r="867" spans="1:4" x14ac:dyDescent="0.2">
      <c r="A867" s="14"/>
      <c r="C867" s="101"/>
      <c r="D867" s="113"/>
    </row>
    <row r="868" spans="1:4" x14ac:dyDescent="0.2">
      <c r="A868" s="14"/>
      <c r="C868" s="101"/>
      <c r="D868" s="113"/>
    </row>
    <row r="869" spans="1:4" x14ac:dyDescent="0.2">
      <c r="A869" s="14"/>
      <c r="C869" s="101"/>
      <c r="D869" s="113"/>
    </row>
    <row r="870" spans="1:4" x14ac:dyDescent="0.2">
      <c r="A870" s="14"/>
      <c r="C870" s="101"/>
      <c r="D870" s="113"/>
    </row>
    <row r="871" spans="1:4" x14ac:dyDescent="0.2">
      <c r="A871" s="14"/>
      <c r="C871" s="101"/>
      <c r="D871" s="113"/>
    </row>
    <row r="872" spans="1:4" x14ac:dyDescent="0.2">
      <c r="A872" s="14"/>
      <c r="C872" s="101"/>
      <c r="D872" s="113"/>
    </row>
    <row r="873" spans="1:4" x14ac:dyDescent="0.2">
      <c r="A873" s="14"/>
      <c r="C873" s="101"/>
      <c r="D873" s="113"/>
    </row>
    <row r="874" spans="1:4" x14ac:dyDescent="0.2">
      <c r="A874" s="14"/>
      <c r="C874" s="101"/>
      <c r="D874" s="113"/>
    </row>
    <row r="875" spans="1:4" x14ac:dyDescent="0.2">
      <c r="A875" s="14"/>
      <c r="C875" s="101"/>
      <c r="D875" s="113"/>
    </row>
    <row r="876" spans="1:4" x14ac:dyDescent="0.2">
      <c r="A876" s="14"/>
      <c r="C876" s="101"/>
      <c r="D876" s="113"/>
    </row>
    <row r="877" spans="1:4" x14ac:dyDescent="0.2">
      <c r="A877" s="14"/>
      <c r="C877" s="101"/>
      <c r="D877" s="113"/>
    </row>
    <row r="878" spans="1:4" x14ac:dyDescent="0.2">
      <c r="A878" s="14"/>
      <c r="C878" s="101"/>
      <c r="D878" s="113"/>
    </row>
    <row r="879" spans="1:4" x14ac:dyDescent="0.2">
      <c r="A879" s="14"/>
      <c r="C879" s="101"/>
      <c r="D879" s="113"/>
    </row>
    <row r="880" spans="1:4" x14ac:dyDescent="0.2">
      <c r="A880" s="14"/>
      <c r="C880" s="101"/>
      <c r="D880" s="113"/>
    </row>
    <row r="881" spans="1:4" x14ac:dyDescent="0.2">
      <c r="A881" s="14"/>
      <c r="C881" s="101"/>
      <c r="D881" s="113"/>
    </row>
    <row r="882" spans="1:4" x14ac:dyDescent="0.2">
      <c r="A882" s="14"/>
      <c r="C882" s="101"/>
      <c r="D882" s="113"/>
    </row>
    <row r="883" spans="1:4" x14ac:dyDescent="0.2">
      <c r="A883" s="14"/>
      <c r="C883" s="101"/>
      <c r="D883" s="113"/>
    </row>
    <row r="884" spans="1:4" x14ac:dyDescent="0.2">
      <c r="A884" s="14"/>
      <c r="C884" s="101"/>
      <c r="D884" s="113"/>
    </row>
    <row r="885" spans="1:4" x14ac:dyDescent="0.2">
      <c r="A885" s="14"/>
      <c r="C885" s="101"/>
      <c r="D885" s="113"/>
    </row>
    <row r="886" spans="1:4" x14ac:dyDescent="0.2">
      <c r="A886" s="14"/>
      <c r="C886" s="101"/>
      <c r="D886" s="113"/>
    </row>
    <row r="887" spans="1:4" x14ac:dyDescent="0.2">
      <c r="A887" s="14"/>
      <c r="C887" s="101"/>
      <c r="D887" s="113"/>
    </row>
    <row r="888" spans="1:4" x14ac:dyDescent="0.2">
      <c r="A888" s="14"/>
      <c r="C888" s="101"/>
      <c r="D888" s="113"/>
    </row>
    <row r="889" spans="1:4" x14ac:dyDescent="0.2">
      <c r="A889" s="14"/>
      <c r="C889" s="101"/>
      <c r="D889" s="113"/>
    </row>
    <row r="890" spans="1:4" x14ac:dyDescent="0.2">
      <c r="A890" s="14"/>
      <c r="C890" s="101"/>
      <c r="D890" s="113"/>
    </row>
    <row r="891" spans="1:4" x14ac:dyDescent="0.2">
      <c r="A891" s="14"/>
      <c r="C891" s="101"/>
      <c r="D891" s="113"/>
    </row>
    <row r="892" spans="1:4" x14ac:dyDescent="0.2">
      <c r="A892" s="14"/>
      <c r="C892" s="101"/>
      <c r="D892" s="113"/>
    </row>
  </sheetData>
  <mergeCells count="23">
    <mergeCell ref="B374:C374"/>
    <mergeCell ref="A205:D205"/>
    <mergeCell ref="A247:D247"/>
    <mergeCell ref="B372:C372"/>
    <mergeCell ref="B373:C373"/>
    <mergeCell ref="A362:D362"/>
    <mergeCell ref="A364:D364"/>
    <mergeCell ref="A367:D367"/>
    <mergeCell ref="A207:D207"/>
    <mergeCell ref="A198:D198"/>
    <mergeCell ref="A350:D350"/>
    <mergeCell ref="A354:D354"/>
    <mergeCell ref="A263:D263"/>
    <mergeCell ref="A271:D271"/>
    <mergeCell ref="A308:D308"/>
    <mergeCell ref="A190:D190"/>
    <mergeCell ref="A8:D8"/>
    <mergeCell ref="A10:D10"/>
    <mergeCell ref="A67:D67"/>
    <mergeCell ref="A93:D93"/>
    <mergeCell ref="A100:D100"/>
    <mergeCell ref="A175:D175"/>
    <mergeCell ref="A157:D157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portrait" r:id="rId1"/>
  <headerFooter alignWithMargins="0">
    <oddFooter>&amp;CStrona &amp;P z &amp;N</oddFooter>
  </headerFooter>
  <rowBreaks count="4" manualBreakCount="4">
    <brk id="92" max="3" man="1"/>
    <brk id="143" max="3" man="1"/>
    <brk id="246" max="3" man="1"/>
    <brk id="353" max="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7:I19"/>
  <sheetViews>
    <sheetView view="pageBreakPreview" zoomScaleNormal="100" zoomScaleSheetLayoutView="100" workbookViewId="0">
      <selection activeCell="D17" sqref="D17"/>
    </sheetView>
  </sheetViews>
  <sheetFormatPr defaultRowHeight="12.75" x14ac:dyDescent="0.2"/>
  <cols>
    <col min="1" max="1" width="5.85546875" style="35" customWidth="1"/>
    <col min="2" max="2" width="42.42578125" customWidth="1"/>
    <col min="3" max="3" width="15.140625" style="149" bestFit="1" customWidth="1"/>
    <col min="4" max="5" width="13.5703125" style="149" bestFit="1" customWidth="1"/>
  </cols>
  <sheetData>
    <row r="7" spans="1:9" ht="16.5" x14ac:dyDescent="0.25">
      <c r="B7" s="76" t="s">
        <v>116</v>
      </c>
      <c r="D7" s="150"/>
      <c r="E7" s="150"/>
    </row>
    <row r="8" spans="1:9" ht="16.5" x14ac:dyDescent="0.25">
      <c r="B8" s="7"/>
    </row>
    <row r="9" spans="1:9" ht="19.899999999999999" customHeight="1" x14ac:dyDescent="0.2">
      <c r="B9" s="232" t="s">
        <v>69</v>
      </c>
      <c r="C9" s="232"/>
      <c r="D9" s="232"/>
      <c r="E9" s="151"/>
    </row>
    <row r="10" spans="1:9" s="9" customFormat="1" ht="25.5" x14ac:dyDescent="0.2">
      <c r="A10" s="77" t="s">
        <v>21</v>
      </c>
      <c r="B10" s="77" t="s">
        <v>18</v>
      </c>
      <c r="C10" s="87" t="s">
        <v>38</v>
      </c>
      <c r="D10" s="87" t="s">
        <v>17</v>
      </c>
      <c r="E10" s="87" t="s">
        <v>543</v>
      </c>
      <c r="F10" s="117"/>
      <c r="G10" s="117"/>
      <c r="H10" s="117"/>
      <c r="I10" s="117"/>
    </row>
    <row r="11" spans="1:9" s="9" customFormat="1" ht="26.25" customHeight="1" x14ac:dyDescent="0.2">
      <c r="A11" s="11">
        <v>1</v>
      </c>
      <c r="B11" s="12" t="s">
        <v>124</v>
      </c>
      <c r="C11" s="106">
        <v>1644628.4899999998</v>
      </c>
      <c r="D11" s="106">
        <v>0</v>
      </c>
      <c r="E11" s="106">
        <v>0</v>
      </c>
    </row>
    <row r="12" spans="1:9" s="9" customFormat="1" ht="26.25" customHeight="1" x14ac:dyDescent="0.2">
      <c r="A12" s="11">
        <v>2</v>
      </c>
      <c r="B12" s="18" t="s">
        <v>128</v>
      </c>
      <c r="C12" s="106">
        <v>1522758.54</v>
      </c>
      <c r="D12" s="106">
        <v>222043.39</v>
      </c>
      <c r="E12" s="106">
        <v>0</v>
      </c>
    </row>
    <row r="13" spans="1:9" s="9" customFormat="1" ht="26.25" customHeight="1" x14ac:dyDescent="0.2">
      <c r="A13" s="11">
        <v>3</v>
      </c>
      <c r="B13" s="12" t="s">
        <v>133</v>
      </c>
      <c r="C13" s="115">
        <v>599801.84000000008</v>
      </c>
      <c r="D13" s="106">
        <v>61584.3</v>
      </c>
      <c r="E13" s="106">
        <v>0</v>
      </c>
    </row>
    <row r="14" spans="1:9" s="9" customFormat="1" ht="26.25" customHeight="1" x14ac:dyDescent="0.2">
      <c r="A14" s="11">
        <v>4</v>
      </c>
      <c r="B14" s="34" t="s">
        <v>138</v>
      </c>
      <c r="C14" s="146">
        <v>2307165.69</v>
      </c>
      <c r="D14" s="146">
        <v>113905.16</v>
      </c>
      <c r="E14" s="146">
        <v>0</v>
      </c>
    </row>
    <row r="15" spans="1:9" s="9" customFormat="1" ht="26.25" customHeight="1" x14ac:dyDescent="0.2">
      <c r="A15" s="11">
        <v>5</v>
      </c>
      <c r="B15" s="12" t="s">
        <v>142</v>
      </c>
      <c r="C15" s="106">
        <v>1426379.36</v>
      </c>
      <c r="D15" s="147">
        <v>0</v>
      </c>
      <c r="E15" s="147">
        <v>0</v>
      </c>
    </row>
    <row r="16" spans="1:9" s="9" customFormat="1" ht="26.25" customHeight="1" x14ac:dyDescent="0.2">
      <c r="A16" s="11">
        <v>6</v>
      </c>
      <c r="B16" s="18" t="s">
        <v>148</v>
      </c>
      <c r="C16" s="146">
        <v>148738.85</v>
      </c>
      <c r="D16" s="147">
        <v>0</v>
      </c>
      <c r="E16" s="147">
        <v>1350</v>
      </c>
    </row>
    <row r="17" spans="1:5" s="9" customFormat="1" ht="26.25" customHeight="1" x14ac:dyDescent="0.2">
      <c r="A17" s="11">
        <v>7</v>
      </c>
      <c r="B17" s="18" t="s">
        <v>154</v>
      </c>
      <c r="C17" s="106">
        <v>207385.37</v>
      </c>
      <c r="D17" s="106">
        <v>0</v>
      </c>
      <c r="E17" s="106">
        <v>0</v>
      </c>
    </row>
    <row r="18" spans="1:5" s="9" customFormat="1" ht="26.25" customHeight="1" x14ac:dyDescent="0.2">
      <c r="A18" s="11">
        <v>8</v>
      </c>
      <c r="B18" s="18" t="s">
        <v>158</v>
      </c>
      <c r="C18" s="106">
        <v>1516130.2800000003</v>
      </c>
      <c r="D18" s="106">
        <v>0</v>
      </c>
      <c r="E18" s="106">
        <v>0</v>
      </c>
    </row>
    <row r="19" spans="1:5" s="9" customFormat="1" ht="18" customHeight="1" x14ac:dyDescent="0.2">
      <c r="A19" s="11"/>
      <c r="B19" s="83" t="s">
        <v>19</v>
      </c>
      <c r="C19" s="148">
        <f>SUM(C11:C18)</f>
        <v>9372988.4200000018</v>
      </c>
      <c r="D19" s="148">
        <f>SUM(D11:D18)</f>
        <v>397532.85</v>
      </c>
      <c r="E19" s="148">
        <f>SUM(E11:E18)</f>
        <v>1350</v>
      </c>
    </row>
  </sheetData>
  <mergeCells count="1">
    <mergeCell ref="B9:D9"/>
  </mergeCells>
  <phoneticPr fontId="17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&amp;CStrona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7:I30"/>
  <sheetViews>
    <sheetView view="pageBreakPreview" zoomScale="90" zoomScaleNormal="100" zoomScaleSheetLayoutView="90" workbookViewId="0">
      <selection activeCell="B12" sqref="B12"/>
    </sheetView>
  </sheetViews>
  <sheetFormatPr defaultColWidth="9.140625" defaultRowHeight="12.75" x14ac:dyDescent="0.2"/>
  <cols>
    <col min="1" max="1" width="5" style="8" customWidth="1"/>
    <col min="2" max="2" width="28.5703125" style="14" customWidth="1"/>
    <col min="3" max="3" width="28.28515625" style="130" customWidth="1"/>
    <col min="4" max="4" width="25.85546875" style="8" customWidth="1"/>
    <col min="5" max="5" width="13.42578125" style="8" customWidth="1"/>
    <col min="6" max="6" width="16.85546875" style="8" customWidth="1"/>
    <col min="7" max="7" width="19" style="8" customWidth="1"/>
    <col min="8" max="8" width="19.42578125" style="8" customWidth="1"/>
    <col min="9" max="9" width="28.28515625" style="8" customWidth="1"/>
    <col min="10" max="16384" width="9.140625" style="8"/>
  </cols>
  <sheetData>
    <row r="7" spans="1:9" x14ac:dyDescent="0.2">
      <c r="B7" s="233" t="s">
        <v>117</v>
      </c>
      <c r="C7" s="233"/>
      <c r="D7" s="233"/>
      <c r="E7" s="233"/>
      <c r="F7" s="233"/>
      <c r="G7" s="233"/>
      <c r="H7" s="233"/>
      <c r="I7" s="233"/>
    </row>
    <row r="8" spans="1:9" x14ac:dyDescent="0.2">
      <c r="B8" s="126"/>
      <c r="H8" s="10"/>
    </row>
    <row r="9" spans="1:9" ht="51" x14ac:dyDescent="0.2">
      <c r="A9" s="56" t="s">
        <v>4</v>
      </c>
      <c r="B9" s="57" t="s">
        <v>40</v>
      </c>
      <c r="C9" s="131" t="s">
        <v>41</v>
      </c>
      <c r="D9" s="58" t="s">
        <v>42</v>
      </c>
      <c r="E9" s="58" t="s">
        <v>30</v>
      </c>
      <c r="F9" s="58" t="s">
        <v>43</v>
      </c>
      <c r="G9" s="58" t="s">
        <v>44</v>
      </c>
      <c r="H9" s="58" t="s">
        <v>45</v>
      </c>
      <c r="I9" s="58" t="s">
        <v>46</v>
      </c>
    </row>
    <row r="10" spans="1:9" x14ac:dyDescent="0.2">
      <c r="A10" s="237" t="s">
        <v>473</v>
      </c>
      <c r="B10" s="238"/>
      <c r="C10" s="238"/>
      <c r="D10" s="239"/>
      <c r="E10" s="62"/>
      <c r="F10" s="63"/>
      <c r="G10" s="63"/>
      <c r="H10" s="63"/>
      <c r="I10" s="63"/>
    </row>
    <row r="11" spans="1:9" ht="25.5" x14ac:dyDescent="0.2">
      <c r="A11" s="65">
        <v>1</v>
      </c>
      <c r="B11" s="127" t="s">
        <v>474</v>
      </c>
      <c r="C11" s="132">
        <v>10714831</v>
      </c>
      <c r="D11" s="134" t="s">
        <v>475</v>
      </c>
      <c r="E11" s="135">
        <v>2019</v>
      </c>
      <c r="F11" s="136" t="s">
        <v>476</v>
      </c>
      <c r="G11" s="136">
        <v>14292.6</v>
      </c>
      <c r="H11" s="136" t="s">
        <v>168</v>
      </c>
      <c r="I11" s="136" t="s">
        <v>477</v>
      </c>
    </row>
    <row r="12" spans="1:9" x14ac:dyDescent="0.2">
      <c r="A12" s="59">
        <v>2</v>
      </c>
      <c r="B12" s="128" t="s">
        <v>478</v>
      </c>
      <c r="C12" s="132">
        <v>430019632</v>
      </c>
      <c r="D12" s="137" t="s">
        <v>479</v>
      </c>
      <c r="E12" s="138">
        <v>2019</v>
      </c>
      <c r="F12" s="139" t="s">
        <v>476</v>
      </c>
      <c r="G12" s="234">
        <v>69495</v>
      </c>
      <c r="H12" s="139" t="s">
        <v>168</v>
      </c>
      <c r="I12" s="139" t="s">
        <v>477</v>
      </c>
    </row>
    <row r="13" spans="1:9" x14ac:dyDescent="0.2">
      <c r="A13" s="59">
        <v>3</v>
      </c>
      <c r="B13" s="129" t="s">
        <v>480</v>
      </c>
      <c r="C13" s="132">
        <v>320483632</v>
      </c>
      <c r="D13" s="140" t="s">
        <v>481</v>
      </c>
      <c r="E13" s="135">
        <v>2019</v>
      </c>
      <c r="F13" s="136" t="s">
        <v>476</v>
      </c>
      <c r="G13" s="235"/>
      <c r="H13" s="136" t="s">
        <v>168</v>
      </c>
      <c r="I13" s="136" t="s">
        <v>477</v>
      </c>
    </row>
    <row r="14" spans="1:9" x14ac:dyDescent="0.2">
      <c r="A14" s="59">
        <v>4</v>
      </c>
      <c r="B14" s="129" t="s">
        <v>482</v>
      </c>
      <c r="C14" s="132">
        <v>321336532</v>
      </c>
      <c r="D14" s="141" t="s">
        <v>483</v>
      </c>
      <c r="E14" s="135">
        <v>2019</v>
      </c>
      <c r="F14" s="136" t="s">
        <v>476</v>
      </c>
      <c r="G14" s="235"/>
      <c r="H14" s="136" t="s">
        <v>168</v>
      </c>
      <c r="I14" s="136" t="s">
        <v>477</v>
      </c>
    </row>
    <row r="15" spans="1:9" x14ac:dyDescent="0.2">
      <c r="A15" s="59">
        <v>5</v>
      </c>
      <c r="B15" s="129" t="s">
        <v>484</v>
      </c>
      <c r="C15" s="132">
        <v>323559032</v>
      </c>
      <c r="D15" s="141" t="s">
        <v>485</v>
      </c>
      <c r="E15" s="135">
        <v>2019</v>
      </c>
      <c r="F15" s="136" t="s">
        <v>476</v>
      </c>
      <c r="G15" s="236"/>
      <c r="H15" s="136" t="s">
        <v>168</v>
      </c>
      <c r="I15" s="136" t="s">
        <v>477</v>
      </c>
    </row>
    <row r="16" spans="1:9" ht="25.5" x14ac:dyDescent="0.2">
      <c r="A16" s="59">
        <v>6</v>
      </c>
      <c r="B16" s="129" t="s">
        <v>486</v>
      </c>
      <c r="C16" s="132" t="s">
        <v>487</v>
      </c>
      <c r="D16" s="141" t="s">
        <v>488</v>
      </c>
      <c r="E16" s="135">
        <v>2019</v>
      </c>
      <c r="F16" s="136" t="s">
        <v>489</v>
      </c>
      <c r="G16" s="136">
        <v>47474.81</v>
      </c>
      <c r="H16" s="136" t="s">
        <v>168</v>
      </c>
      <c r="I16" s="136" t="s">
        <v>477</v>
      </c>
    </row>
    <row r="17" spans="1:9" ht="25.5" x14ac:dyDescent="0.2">
      <c r="A17" s="59">
        <v>7</v>
      </c>
      <c r="B17" s="129" t="s">
        <v>490</v>
      </c>
      <c r="C17" s="132"/>
      <c r="D17" s="141"/>
      <c r="E17" s="135">
        <v>2019</v>
      </c>
      <c r="F17" s="136" t="s">
        <v>489</v>
      </c>
      <c r="G17" s="136">
        <v>49474.81</v>
      </c>
      <c r="H17" s="136" t="s">
        <v>168</v>
      </c>
      <c r="I17" s="136" t="s">
        <v>477</v>
      </c>
    </row>
    <row r="18" spans="1:9" x14ac:dyDescent="0.2">
      <c r="A18" s="59">
        <v>8</v>
      </c>
      <c r="B18" s="129" t="s">
        <v>491</v>
      </c>
      <c r="C18" s="132">
        <v>980590030</v>
      </c>
      <c r="D18" s="141" t="s">
        <v>492</v>
      </c>
      <c r="E18" s="135">
        <v>2019</v>
      </c>
      <c r="F18" s="136" t="s">
        <v>476</v>
      </c>
      <c r="G18" s="136">
        <v>3900</v>
      </c>
      <c r="H18" s="136" t="s">
        <v>168</v>
      </c>
      <c r="I18" s="136" t="s">
        <v>477</v>
      </c>
    </row>
    <row r="19" spans="1:9" ht="25.5" x14ac:dyDescent="0.2">
      <c r="A19" s="59">
        <v>9</v>
      </c>
      <c r="B19" s="129" t="s">
        <v>493</v>
      </c>
      <c r="C19" s="132" t="s">
        <v>494</v>
      </c>
      <c r="D19" s="141"/>
      <c r="E19" s="135">
        <v>2019</v>
      </c>
      <c r="F19" s="136" t="s">
        <v>495</v>
      </c>
      <c r="G19" s="136">
        <v>5060.22</v>
      </c>
      <c r="H19" s="136" t="s">
        <v>168</v>
      </c>
      <c r="I19" s="136" t="s">
        <v>477</v>
      </c>
    </row>
    <row r="20" spans="1:9" ht="25.5" x14ac:dyDescent="0.2">
      <c r="A20" s="59">
        <v>10</v>
      </c>
      <c r="B20" s="129" t="s">
        <v>496</v>
      </c>
      <c r="C20" s="132" t="s">
        <v>497</v>
      </c>
      <c r="D20" s="141" t="s">
        <v>498</v>
      </c>
      <c r="E20" s="135">
        <v>2019</v>
      </c>
      <c r="F20" s="136" t="s">
        <v>499</v>
      </c>
      <c r="G20" s="136">
        <v>65214.6</v>
      </c>
      <c r="H20" s="136" t="s">
        <v>168</v>
      </c>
      <c r="I20" s="136" t="s">
        <v>477</v>
      </c>
    </row>
    <row r="21" spans="1:9" x14ac:dyDescent="0.2">
      <c r="A21" s="59">
        <v>11</v>
      </c>
      <c r="B21" s="129" t="s">
        <v>500</v>
      </c>
      <c r="C21" s="132" t="s">
        <v>501</v>
      </c>
      <c r="D21" s="141" t="s">
        <v>502</v>
      </c>
      <c r="E21" s="135">
        <v>2019</v>
      </c>
      <c r="F21" s="136" t="s">
        <v>503</v>
      </c>
      <c r="G21" s="136">
        <v>8608.77</v>
      </c>
      <c r="H21" s="136" t="s">
        <v>168</v>
      </c>
      <c r="I21" s="136" t="s">
        <v>477</v>
      </c>
    </row>
    <row r="22" spans="1:9" ht="25.5" x14ac:dyDescent="0.2">
      <c r="A22" s="59">
        <v>12</v>
      </c>
      <c r="B22" s="129" t="s">
        <v>504</v>
      </c>
      <c r="C22" s="132">
        <v>21833104</v>
      </c>
      <c r="D22" s="141" t="s">
        <v>505</v>
      </c>
      <c r="E22" s="135">
        <v>2019</v>
      </c>
      <c r="F22" s="136" t="s">
        <v>499</v>
      </c>
      <c r="G22" s="136">
        <v>51045</v>
      </c>
      <c r="H22" s="136" t="s">
        <v>168</v>
      </c>
      <c r="I22" s="136" t="s">
        <v>477</v>
      </c>
    </row>
    <row r="23" spans="1:9" x14ac:dyDescent="0.2">
      <c r="A23" s="59">
        <v>13</v>
      </c>
      <c r="B23" s="129" t="s">
        <v>506</v>
      </c>
      <c r="C23" s="132"/>
      <c r="D23" s="141"/>
      <c r="E23" s="135">
        <v>2019</v>
      </c>
      <c r="F23" s="136" t="s">
        <v>476</v>
      </c>
      <c r="G23" s="136">
        <v>4489.5</v>
      </c>
      <c r="H23" s="136" t="s">
        <v>168</v>
      </c>
      <c r="I23" s="136" t="s">
        <v>477</v>
      </c>
    </row>
    <row r="24" spans="1:9" ht="25.5" x14ac:dyDescent="0.2">
      <c r="A24" s="59">
        <v>14</v>
      </c>
      <c r="B24" s="129" t="s">
        <v>507</v>
      </c>
      <c r="C24" s="132"/>
      <c r="D24" s="141"/>
      <c r="E24" s="135">
        <v>2019</v>
      </c>
      <c r="F24" s="136" t="s">
        <v>508</v>
      </c>
      <c r="G24" s="136">
        <v>15990</v>
      </c>
      <c r="H24" s="136" t="s">
        <v>168</v>
      </c>
      <c r="I24" s="136" t="s">
        <v>477</v>
      </c>
    </row>
    <row r="25" spans="1:9" x14ac:dyDescent="0.2">
      <c r="A25" s="59">
        <v>15</v>
      </c>
      <c r="B25" s="129" t="s">
        <v>509</v>
      </c>
      <c r="C25" s="133"/>
      <c r="D25" s="142"/>
      <c r="E25" s="143">
        <v>2020</v>
      </c>
      <c r="F25" s="144" t="s">
        <v>510</v>
      </c>
      <c r="G25" s="144">
        <v>5141.3999999999996</v>
      </c>
      <c r="H25" s="144" t="s">
        <v>168</v>
      </c>
      <c r="I25" s="144" t="s">
        <v>477</v>
      </c>
    </row>
    <row r="26" spans="1:9" x14ac:dyDescent="0.2">
      <c r="A26" s="240" t="s">
        <v>0</v>
      </c>
      <c r="B26" s="241"/>
      <c r="C26" s="241"/>
      <c r="D26" s="241"/>
      <c r="E26" s="241"/>
      <c r="F26" s="242"/>
      <c r="G26" s="145">
        <f>SUM(G11:G25)</f>
        <v>340186.71</v>
      </c>
      <c r="H26" s="60"/>
      <c r="I26" s="60"/>
    </row>
    <row r="27" spans="1:9" x14ac:dyDescent="0.2">
      <c r="A27" s="237" t="s">
        <v>567</v>
      </c>
      <c r="B27" s="238"/>
      <c r="C27" s="238"/>
      <c r="D27" s="239"/>
      <c r="E27" s="64"/>
      <c r="F27" s="64"/>
      <c r="G27" s="64"/>
      <c r="H27" s="64"/>
      <c r="I27" s="64"/>
    </row>
    <row r="28" spans="1:9" s="164" customFormat="1" ht="38.25" x14ac:dyDescent="0.2">
      <c r="A28" s="59">
        <v>1</v>
      </c>
      <c r="B28" s="127" t="s">
        <v>578</v>
      </c>
      <c r="C28" s="161" t="s">
        <v>579</v>
      </c>
      <c r="D28" s="162" t="s">
        <v>580</v>
      </c>
      <c r="E28" s="136">
        <v>2014</v>
      </c>
      <c r="F28" s="136" t="s">
        <v>581</v>
      </c>
      <c r="G28" s="136">
        <v>44280</v>
      </c>
      <c r="H28" s="163" t="s">
        <v>582</v>
      </c>
      <c r="I28" s="160" t="s">
        <v>583</v>
      </c>
    </row>
    <row r="29" spans="1:9" ht="13.5" thickBot="1" x14ac:dyDescent="0.25">
      <c r="A29" s="243" t="s">
        <v>0</v>
      </c>
      <c r="B29" s="244"/>
      <c r="C29" s="244"/>
      <c r="D29" s="244"/>
      <c r="E29" s="244"/>
      <c r="F29" s="245"/>
      <c r="G29" s="61">
        <f>SUM(G28:G28)</f>
        <v>44280</v>
      </c>
      <c r="H29" s="61"/>
      <c r="I29" s="61"/>
    </row>
    <row r="30" spans="1:9" ht="13.5" thickBot="1" x14ac:dyDescent="0.25">
      <c r="E30" s="220" t="s">
        <v>68</v>
      </c>
      <c r="F30" s="221"/>
      <c r="G30" s="95">
        <f>G26+G29</f>
        <v>384466.71</v>
      </c>
    </row>
  </sheetData>
  <mergeCells count="7">
    <mergeCell ref="B7:I7"/>
    <mergeCell ref="G12:G15"/>
    <mergeCell ref="E30:F30"/>
    <mergeCell ref="A10:D10"/>
    <mergeCell ref="A27:D27"/>
    <mergeCell ref="A26:F26"/>
    <mergeCell ref="A29:F29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1" orientation="landscape" r:id="rId1"/>
  <headerFooter alignWithMargins="0">
    <oddFooter>&amp;CStrona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7:D18"/>
  <sheetViews>
    <sheetView view="pageBreakPreview" zoomScale="90" zoomScaleNormal="100" zoomScaleSheetLayoutView="90" workbookViewId="0">
      <selection activeCell="B12" sqref="B12"/>
    </sheetView>
  </sheetViews>
  <sheetFormatPr defaultRowHeight="12.75" x14ac:dyDescent="0.2"/>
  <cols>
    <col min="1" max="1" width="4.140625" style="35" customWidth="1"/>
    <col min="2" max="2" width="53.28515625" customWidth="1"/>
    <col min="3" max="3" width="37.5703125" customWidth="1"/>
  </cols>
  <sheetData>
    <row r="7" spans="1:4" ht="15" customHeight="1" x14ac:dyDescent="0.2">
      <c r="B7" s="10" t="s">
        <v>118</v>
      </c>
      <c r="C7" s="41"/>
    </row>
    <row r="8" spans="1:4" x14ac:dyDescent="0.2">
      <c r="B8" s="10"/>
    </row>
    <row r="9" spans="1:4" ht="69" customHeight="1" x14ac:dyDescent="0.25">
      <c r="A9" s="246" t="s">
        <v>115</v>
      </c>
      <c r="B9" s="246"/>
      <c r="C9" s="246"/>
      <c r="D9" s="43"/>
    </row>
    <row r="10" spans="1:4" ht="9" customHeight="1" x14ac:dyDescent="0.25">
      <c r="A10" s="42"/>
      <c r="B10" s="42"/>
      <c r="C10" s="42"/>
      <c r="D10" s="43"/>
    </row>
    <row r="12" spans="1:4" ht="30.75" customHeight="1" x14ac:dyDescent="0.2">
      <c r="A12" s="44" t="s">
        <v>21</v>
      </c>
      <c r="B12" s="44" t="s">
        <v>36</v>
      </c>
      <c r="C12" s="45" t="s">
        <v>37</v>
      </c>
    </row>
    <row r="13" spans="1:4" s="9" customFormat="1" ht="17.25" customHeight="1" x14ac:dyDescent="0.2">
      <c r="A13" s="247" t="s">
        <v>374</v>
      </c>
      <c r="B13" s="248"/>
      <c r="C13" s="249"/>
    </row>
    <row r="14" spans="1:4" s="9" customFormat="1" ht="18" customHeight="1" x14ac:dyDescent="0.2">
      <c r="A14" s="11">
        <v>1</v>
      </c>
      <c r="B14" s="11" t="s">
        <v>372</v>
      </c>
      <c r="C14" s="11" t="s">
        <v>373</v>
      </c>
    </row>
    <row r="15" spans="1:4" s="9" customFormat="1" ht="17.25" customHeight="1" x14ac:dyDescent="0.2">
      <c r="A15" s="247" t="s">
        <v>567</v>
      </c>
      <c r="B15" s="248"/>
      <c r="C15" s="249"/>
    </row>
    <row r="16" spans="1:4" s="9" customFormat="1" ht="18" customHeight="1" x14ac:dyDescent="0.2">
      <c r="A16" s="11">
        <v>1</v>
      </c>
      <c r="B16" s="11" t="s">
        <v>584</v>
      </c>
      <c r="C16" s="11" t="s">
        <v>585</v>
      </c>
    </row>
    <row r="17" spans="1:3" s="9" customFormat="1" ht="17.25" customHeight="1" x14ac:dyDescent="0.2">
      <c r="A17" s="247" t="s">
        <v>605</v>
      </c>
      <c r="B17" s="248"/>
      <c r="C17" s="249"/>
    </row>
    <row r="18" spans="1:3" s="9" customFormat="1" ht="51" x14ac:dyDescent="0.2">
      <c r="A18" s="11">
        <v>1</v>
      </c>
      <c r="B18" s="40" t="s">
        <v>603</v>
      </c>
      <c r="C18" s="40" t="s">
        <v>604</v>
      </c>
    </row>
  </sheetData>
  <mergeCells count="4">
    <mergeCell ref="A9:C9"/>
    <mergeCell ref="A13:C13"/>
    <mergeCell ref="A15:C15"/>
    <mergeCell ref="A17:C17"/>
  </mergeCells>
  <phoneticPr fontId="17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&amp;CStrona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A7:AC45"/>
  <sheetViews>
    <sheetView tabSelected="1" view="pageBreakPreview" topLeftCell="A8" zoomScaleNormal="100" zoomScaleSheetLayoutView="100" workbookViewId="0">
      <selection activeCell="D23" sqref="D23"/>
    </sheetView>
  </sheetViews>
  <sheetFormatPr defaultColWidth="9.140625" defaultRowHeight="12.75" x14ac:dyDescent="0.2"/>
  <cols>
    <col min="1" max="1" width="4.5703125" style="3" customWidth="1"/>
    <col min="2" max="2" width="14.85546875" style="3" customWidth="1"/>
    <col min="3" max="3" width="14.85546875" style="3" bestFit="1" customWidth="1"/>
    <col min="4" max="4" width="21.85546875" style="6" customWidth="1"/>
    <col min="5" max="5" width="10.85546875" style="3" customWidth="1"/>
    <col min="6" max="6" width="13.5703125" style="3" customWidth="1"/>
    <col min="7" max="8" width="12" style="3" customWidth="1"/>
    <col min="9" max="9" width="13.140625" style="3" customWidth="1"/>
    <col min="10" max="10" width="11.5703125" style="5" customWidth="1"/>
    <col min="11" max="11" width="10.85546875" style="5" customWidth="1"/>
    <col min="12" max="12" width="15.140625" style="3" customWidth="1"/>
    <col min="13" max="15" width="10" style="3" customWidth="1"/>
    <col min="16" max="16" width="9.140625" style="3"/>
    <col min="17" max="17" width="11.42578125" style="3" customWidth="1"/>
    <col min="18" max="18" width="17.7109375" style="3" customWidth="1"/>
    <col min="19" max="19" width="14.7109375" style="91" customWidth="1"/>
    <col min="20" max="20" width="10.140625" style="3" customWidth="1"/>
    <col min="21" max="21" width="13.42578125" style="91" bestFit="1" customWidth="1"/>
    <col min="22" max="25" width="15" style="5" customWidth="1"/>
    <col min="26" max="29" width="8" style="3" customWidth="1"/>
    <col min="30" max="16384" width="9.140625" style="3"/>
  </cols>
  <sheetData>
    <row r="7" spans="1:29" ht="18" x14ac:dyDescent="0.2">
      <c r="A7" s="4" t="s">
        <v>119</v>
      </c>
      <c r="J7" s="82"/>
    </row>
    <row r="8" spans="1:29" ht="23.25" customHeight="1" thickBot="1" x14ac:dyDescent="0.25">
      <c r="A8" s="262" t="s">
        <v>20</v>
      </c>
      <c r="B8" s="262"/>
      <c r="C8" s="262"/>
      <c r="D8" s="262"/>
      <c r="E8" s="262"/>
      <c r="F8" s="262"/>
      <c r="G8" s="262"/>
      <c r="H8" s="262"/>
      <c r="I8" s="262"/>
      <c r="J8" s="262"/>
    </row>
    <row r="9" spans="1:29" s="9" customFormat="1" ht="18" customHeight="1" x14ac:dyDescent="0.2">
      <c r="A9" s="256" t="s">
        <v>21</v>
      </c>
      <c r="B9" s="251" t="s">
        <v>22</v>
      </c>
      <c r="C9" s="251" t="s">
        <v>23</v>
      </c>
      <c r="D9" s="251" t="s">
        <v>24</v>
      </c>
      <c r="E9" s="251" t="s">
        <v>25</v>
      </c>
      <c r="F9" s="251" t="s">
        <v>9</v>
      </c>
      <c r="G9" s="251" t="s">
        <v>70</v>
      </c>
      <c r="H9" s="251" t="s">
        <v>299</v>
      </c>
      <c r="I9" s="251" t="s">
        <v>26</v>
      </c>
      <c r="J9" s="251" t="s">
        <v>10</v>
      </c>
      <c r="K9" s="251" t="s">
        <v>11</v>
      </c>
      <c r="L9" s="259" t="s">
        <v>12</v>
      </c>
      <c r="M9" s="254" t="s">
        <v>71</v>
      </c>
      <c r="N9" s="254" t="s">
        <v>300</v>
      </c>
      <c r="O9" s="254" t="s">
        <v>301</v>
      </c>
      <c r="P9" s="251" t="s">
        <v>72</v>
      </c>
      <c r="Q9" s="254" t="s">
        <v>16</v>
      </c>
      <c r="R9" s="254" t="s">
        <v>13</v>
      </c>
      <c r="S9" s="263" t="s">
        <v>114</v>
      </c>
      <c r="T9" s="254" t="s">
        <v>32</v>
      </c>
      <c r="U9" s="254"/>
      <c r="V9" s="254" t="s">
        <v>73</v>
      </c>
      <c r="W9" s="254"/>
      <c r="X9" s="254" t="s">
        <v>74</v>
      </c>
      <c r="Y9" s="254"/>
      <c r="Z9" s="259" t="s">
        <v>302</v>
      </c>
      <c r="AA9" s="265"/>
      <c r="AB9" s="265"/>
      <c r="AC9" s="266"/>
    </row>
    <row r="10" spans="1:29" s="9" customFormat="1" ht="36.75" customHeight="1" x14ac:dyDescent="0.2">
      <c r="A10" s="257"/>
      <c r="B10" s="252"/>
      <c r="C10" s="252"/>
      <c r="D10" s="252"/>
      <c r="E10" s="252"/>
      <c r="F10" s="252"/>
      <c r="G10" s="252"/>
      <c r="H10" s="252"/>
      <c r="I10" s="252"/>
      <c r="J10" s="252"/>
      <c r="K10" s="252"/>
      <c r="L10" s="260"/>
      <c r="M10" s="218"/>
      <c r="N10" s="218"/>
      <c r="O10" s="218"/>
      <c r="P10" s="252"/>
      <c r="Q10" s="218"/>
      <c r="R10" s="218"/>
      <c r="S10" s="219"/>
      <c r="T10" s="218"/>
      <c r="U10" s="218"/>
      <c r="V10" s="218"/>
      <c r="W10" s="218"/>
      <c r="X10" s="218"/>
      <c r="Y10" s="218"/>
      <c r="Z10" s="267"/>
      <c r="AA10" s="268"/>
      <c r="AB10" s="268"/>
      <c r="AC10" s="269"/>
    </row>
    <row r="11" spans="1:29" s="9" customFormat="1" ht="42" customHeight="1" thickBot="1" x14ac:dyDescent="0.25">
      <c r="A11" s="258"/>
      <c r="B11" s="253"/>
      <c r="C11" s="253"/>
      <c r="D11" s="253"/>
      <c r="E11" s="253"/>
      <c r="F11" s="253"/>
      <c r="G11" s="253"/>
      <c r="H11" s="253"/>
      <c r="I11" s="253"/>
      <c r="J11" s="253"/>
      <c r="K11" s="253"/>
      <c r="L11" s="261"/>
      <c r="M11" s="255"/>
      <c r="N11" s="255"/>
      <c r="O11" s="255"/>
      <c r="P11" s="253"/>
      <c r="Q11" s="255"/>
      <c r="R11" s="255"/>
      <c r="S11" s="264"/>
      <c r="T11" s="50" t="s">
        <v>14</v>
      </c>
      <c r="U11" s="118" t="s">
        <v>15</v>
      </c>
      <c r="V11" s="50" t="s">
        <v>27</v>
      </c>
      <c r="W11" s="50" t="s">
        <v>28</v>
      </c>
      <c r="X11" s="50" t="s">
        <v>27</v>
      </c>
      <c r="Y11" s="50" t="s">
        <v>28</v>
      </c>
      <c r="Z11" s="66" t="s">
        <v>75</v>
      </c>
      <c r="AA11" s="66" t="s">
        <v>76</v>
      </c>
      <c r="AB11" s="66" t="s">
        <v>77</v>
      </c>
      <c r="AC11" s="66" t="s">
        <v>78</v>
      </c>
    </row>
    <row r="12" spans="1:29" ht="18.75" customHeight="1" x14ac:dyDescent="0.2">
      <c r="A12" s="250" t="s">
        <v>164</v>
      </c>
      <c r="B12" s="250"/>
      <c r="C12" s="250"/>
      <c r="D12" s="250"/>
      <c r="E12" s="250"/>
      <c r="F12" s="250"/>
      <c r="G12" s="250"/>
      <c r="H12" s="250"/>
      <c r="I12" s="250"/>
      <c r="J12" s="250"/>
      <c r="K12" s="250"/>
      <c r="L12" s="250"/>
      <c r="M12" s="54"/>
      <c r="N12" s="54"/>
      <c r="O12" s="54"/>
      <c r="P12" s="54"/>
      <c r="Q12" s="54"/>
      <c r="R12" s="54"/>
      <c r="S12" s="119"/>
      <c r="T12" s="54"/>
      <c r="U12" s="167"/>
      <c r="V12" s="165"/>
      <c r="W12" s="165"/>
      <c r="X12" s="165"/>
      <c r="Y12" s="165"/>
      <c r="Z12" s="55"/>
      <c r="AA12" s="55"/>
      <c r="AB12" s="55"/>
      <c r="AC12" s="55"/>
    </row>
    <row r="13" spans="1:29" s="9" customFormat="1" ht="18.75" customHeight="1" x14ac:dyDescent="0.2">
      <c r="A13" s="1">
        <v>1</v>
      </c>
      <c r="B13" s="1" t="s">
        <v>272</v>
      </c>
      <c r="C13" s="1" t="s">
        <v>273</v>
      </c>
      <c r="D13" s="1" t="s">
        <v>274</v>
      </c>
      <c r="E13" s="1" t="s">
        <v>275</v>
      </c>
      <c r="F13" s="1" t="s">
        <v>276</v>
      </c>
      <c r="G13" s="1">
        <v>1242</v>
      </c>
      <c r="H13" s="1" t="s">
        <v>277</v>
      </c>
      <c r="I13" s="1">
        <v>2005</v>
      </c>
      <c r="J13" s="1" t="s">
        <v>278</v>
      </c>
      <c r="K13" s="38">
        <v>5</v>
      </c>
      <c r="L13" s="1" t="s">
        <v>169</v>
      </c>
      <c r="M13" s="1">
        <v>1425</v>
      </c>
      <c r="N13" s="1">
        <v>44</v>
      </c>
      <c r="O13" s="1">
        <v>5</v>
      </c>
      <c r="P13" s="1" t="s">
        <v>168</v>
      </c>
      <c r="Q13" s="1">
        <v>183800</v>
      </c>
      <c r="R13" s="19" t="s">
        <v>279</v>
      </c>
      <c r="S13" s="87"/>
      <c r="T13" s="19"/>
      <c r="U13" s="168"/>
      <c r="V13" s="11" t="s">
        <v>280</v>
      </c>
      <c r="W13" s="11" t="s">
        <v>281</v>
      </c>
      <c r="X13" s="11"/>
      <c r="Y13" s="11"/>
      <c r="Z13" s="94" t="s">
        <v>774</v>
      </c>
      <c r="AA13" s="94" t="s">
        <v>774</v>
      </c>
      <c r="AB13" s="47"/>
      <c r="AC13" s="47"/>
    </row>
    <row r="14" spans="1:29" s="9" customFormat="1" ht="25.5" x14ac:dyDescent="0.2">
      <c r="A14" s="1">
        <v>2</v>
      </c>
      <c r="B14" s="1" t="s">
        <v>282</v>
      </c>
      <c r="C14" s="1" t="s">
        <v>283</v>
      </c>
      <c r="D14" s="1" t="s">
        <v>284</v>
      </c>
      <c r="E14" s="1" t="s">
        <v>285</v>
      </c>
      <c r="F14" s="1" t="s">
        <v>276</v>
      </c>
      <c r="G14" s="1">
        <v>1798</v>
      </c>
      <c r="H14" s="1" t="s">
        <v>286</v>
      </c>
      <c r="I14" s="1">
        <v>2013</v>
      </c>
      <c r="J14" s="1" t="s">
        <v>287</v>
      </c>
      <c r="K14" s="1">
        <v>5</v>
      </c>
      <c r="L14" s="1" t="s">
        <v>169</v>
      </c>
      <c r="M14" s="1">
        <v>1830</v>
      </c>
      <c r="N14" s="1">
        <v>132</v>
      </c>
      <c r="O14" s="1">
        <v>5</v>
      </c>
      <c r="P14" s="1" t="s">
        <v>168</v>
      </c>
      <c r="Q14" s="1">
        <v>224744</v>
      </c>
      <c r="R14" s="19" t="s">
        <v>288</v>
      </c>
      <c r="S14" s="169">
        <v>32400</v>
      </c>
      <c r="T14" s="19"/>
      <c r="U14" s="168"/>
      <c r="V14" s="11" t="s">
        <v>289</v>
      </c>
      <c r="W14" s="11" t="s">
        <v>290</v>
      </c>
      <c r="X14" s="11" t="s">
        <v>289</v>
      </c>
      <c r="Y14" s="11" t="s">
        <v>290</v>
      </c>
      <c r="Z14" s="94" t="s">
        <v>774</v>
      </c>
      <c r="AA14" s="94" t="s">
        <v>774</v>
      </c>
      <c r="AB14" s="94" t="s">
        <v>774</v>
      </c>
      <c r="AC14" s="94" t="s">
        <v>774</v>
      </c>
    </row>
    <row r="15" spans="1:29" s="9" customFormat="1" ht="25.5" x14ac:dyDescent="0.2">
      <c r="A15" s="1">
        <v>3</v>
      </c>
      <c r="B15" s="1" t="s">
        <v>291</v>
      </c>
      <c r="C15" s="1" t="s">
        <v>292</v>
      </c>
      <c r="D15" s="1" t="s">
        <v>293</v>
      </c>
      <c r="E15" s="1" t="s">
        <v>294</v>
      </c>
      <c r="F15" s="1" t="s">
        <v>276</v>
      </c>
      <c r="G15" s="1">
        <v>1598</v>
      </c>
      <c r="H15" s="1" t="s">
        <v>295</v>
      </c>
      <c r="I15" s="1">
        <v>2018</v>
      </c>
      <c r="J15" s="1" t="s">
        <v>296</v>
      </c>
      <c r="K15" s="1">
        <v>5</v>
      </c>
      <c r="L15" s="1" t="s">
        <v>169</v>
      </c>
      <c r="M15" s="1">
        <v>1809</v>
      </c>
      <c r="N15" s="1">
        <v>84</v>
      </c>
      <c r="O15" s="1">
        <v>5</v>
      </c>
      <c r="P15" s="1" t="s">
        <v>168</v>
      </c>
      <c r="Q15" s="1">
        <v>38634</v>
      </c>
      <c r="R15" s="19" t="s">
        <v>288</v>
      </c>
      <c r="S15" s="169">
        <v>57000</v>
      </c>
      <c r="T15" s="19"/>
      <c r="U15" s="168"/>
      <c r="V15" s="11" t="s">
        <v>297</v>
      </c>
      <c r="W15" s="11" t="s">
        <v>298</v>
      </c>
      <c r="X15" s="11" t="s">
        <v>297</v>
      </c>
      <c r="Y15" s="11" t="s">
        <v>298</v>
      </c>
      <c r="Z15" s="94" t="s">
        <v>774</v>
      </c>
      <c r="AA15" s="94" t="s">
        <v>774</v>
      </c>
      <c r="AB15" s="94" t="s">
        <v>774</v>
      </c>
      <c r="AC15" s="94" t="s">
        <v>774</v>
      </c>
    </row>
    <row r="16" spans="1:29" ht="18.75" customHeight="1" x14ac:dyDescent="0.2">
      <c r="A16" s="223" t="s">
        <v>332</v>
      </c>
      <c r="B16" s="223"/>
      <c r="C16" s="223"/>
      <c r="D16" s="223"/>
      <c r="E16" s="223"/>
      <c r="F16" s="223"/>
      <c r="G16" s="223"/>
      <c r="H16" s="223"/>
      <c r="I16" s="223"/>
      <c r="J16" s="223"/>
      <c r="K16" s="223"/>
      <c r="L16" s="223"/>
      <c r="M16" s="39"/>
      <c r="N16" s="39"/>
      <c r="O16" s="39"/>
      <c r="P16" s="39"/>
      <c r="Q16" s="39"/>
      <c r="R16" s="39"/>
      <c r="S16" s="120"/>
      <c r="T16" s="39"/>
      <c r="U16" s="93"/>
      <c r="V16" s="166"/>
      <c r="W16" s="166"/>
      <c r="X16" s="166"/>
      <c r="Y16" s="166"/>
      <c r="Z16" s="53"/>
      <c r="AA16" s="53"/>
      <c r="AB16" s="53"/>
      <c r="AC16" s="53"/>
    </row>
    <row r="17" spans="1:29" s="9" customFormat="1" ht="25.5" x14ac:dyDescent="0.2">
      <c r="A17" s="1">
        <v>1</v>
      </c>
      <c r="B17" s="1" t="s">
        <v>363</v>
      </c>
      <c r="C17" s="1" t="s">
        <v>364</v>
      </c>
      <c r="D17" s="1" t="s">
        <v>365</v>
      </c>
      <c r="E17" s="1" t="s">
        <v>366</v>
      </c>
      <c r="F17" s="1" t="s">
        <v>367</v>
      </c>
      <c r="G17" s="1">
        <v>1968</v>
      </c>
      <c r="H17" s="1"/>
      <c r="I17" s="1">
        <v>2014</v>
      </c>
      <c r="J17" s="1" t="s">
        <v>368</v>
      </c>
      <c r="K17" s="38">
        <v>9</v>
      </c>
      <c r="L17" s="1">
        <v>899</v>
      </c>
      <c r="M17" s="1">
        <v>2800</v>
      </c>
      <c r="N17" s="1"/>
      <c r="O17" s="1"/>
      <c r="P17" s="1"/>
      <c r="Q17" s="1">
        <v>237893</v>
      </c>
      <c r="R17" s="19" t="s">
        <v>369</v>
      </c>
      <c r="S17" s="169">
        <v>51100</v>
      </c>
      <c r="T17" s="19"/>
      <c r="U17" s="146"/>
      <c r="V17" s="11" t="s">
        <v>370</v>
      </c>
      <c r="W17" s="11" t="s">
        <v>371</v>
      </c>
      <c r="X17" s="11" t="s">
        <v>370</v>
      </c>
      <c r="Y17" s="11" t="s">
        <v>371</v>
      </c>
      <c r="Z17" s="11" t="s">
        <v>774</v>
      </c>
      <c r="AA17" s="11" t="s">
        <v>774</v>
      </c>
      <c r="AB17" s="11" t="s">
        <v>774</v>
      </c>
      <c r="AC17" s="11" t="s">
        <v>774</v>
      </c>
    </row>
    <row r="18" spans="1:29" ht="18.75" customHeight="1" x14ac:dyDescent="0.2">
      <c r="A18" s="223" t="s">
        <v>472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39"/>
      <c r="N18" s="39"/>
      <c r="O18" s="39"/>
      <c r="P18" s="39"/>
      <c r="Q18" s="39"/>
      <c r="R18" s="39"/>
      <c r="S18" s="120"/>
      <c r="T18" s="39"/>
      <c r="U18" s="93"/>
      <c r="V18" s="166"/>
      <c r="W18" s="166"/>
      <c r="X18" s="166"/>
      <c r="Y18" s="166"/>
      <c r="Z18" s="53"/>
      <c r="AA18" s="53"/>
      <c r="AB18" s="53"/>
      <c r="AC18" s="53"/>
    </row>
    <row r="19" spans="1:29" s="9" customFormat="1" ht="25.5" x14ac:dyDescent="0.2">
      <c r="A19" s="1">
        <v>1</v>
      </c>
      <c r="B19" s="1" t="s">
        <v>461</v>
      </c>
      <c r="C19" s="1" t="s">
        <v>462</v>
      </c>
      <c r="D19" s="1">
        <v>367050</v>
      </c>
      <c r="E19" s="1" t="s">
        <v>463</v>
      </c>
      <c r="F19" s="1" t="s">
        <v>464</v>
      </c>
      <c r="G19" s="1">
        <v>2120</v>
      </c>
      <c r="H19" s="1"/>
      <c r="I19" s="1">
        <v>1989</v>
      </c>
      <c r="J19" s="1"/>
      <c r="K19" s="38">
        <v>5</v>
      </c>
      <c r="L19" s="1">
        <v>845</v>
      </c>
      <c r="M19" s="1"/>
      <c r="N19" s="1"/>
      <c r="O19" s="1"/>
      <c r="P19" s="1"/>
      <c r="Q19" s="19"/>
      <c r="R19" s="19"/>
      <c r="S19" s="87"/>
      <c r="T19" s="19"/>
      <c r="U19" s="168"/>
      <c r="V19" s="11" t="s">
        <v>465</v>
      </c>
      <c r="W19" s="11" t="s">
        <v>466</v>
      </c>
      <c r="X19" s="11"/>
      <c r="Y19" s="11"/>
      <c r="Z19" s="11" t="s">
        <v>774</v>
      </c>
      <c r="AA19" s="47"/>
      <c r="AB19" s="47"/>
      <c r="AC19" s="47"/>
    </row>
    <row r="20" spans="1:29" s="9" customFormat="1" ht="18.75" customHeight="1" x14ac:dyDescent="0.2">
      <c r="A20" s="1">
        <v>2</v>
      </c>
      <c r="B20" s="1" t="s">
        <v>272</v>
      </c>
      <c r="C20" s="1" t="s">
        <v>467</v>
      </c>
      <c r="D20" s="1" t="s">
        <v>468</v>
      </c>
      <c r="E20" s="1" t="s">
        <v>469</v>
      </c>
      <c r="F20" s="1" t="s">
        <v>276</v>
      </c>
      <c r="G20" s="1">
        <v>1242</v>
      </c>
      <c r="H20" s="1"/>
      <c r="I20" s="1">
        <v>2003</v>
      </c>
      <c r="J20" s="1"/>
      <c r="K20" s="1">
        <v>5</v>
      </c>
      <c r="L20" s="1"/>
      <c r="M20" s="1"/>
      <c r="N20" s="1"/>
      <c r="O20" s="1"/>
      <c r="P20" s="1"/>
      <c r="Q20" s="19"/>
      <c r="R20" s="19"/>
      <c r="S20" s="87"/>
      <c r="T20" s="19"/>
      <c r="U20" s="168"/>
      <c r="V20" s="11" t="s">
        <v>470</v>
      </c>
      <c r="W20" s="11" t="s">
        <v>471</v>
      </c>
      <c r="X20" s="11"/>
      <c r="Y20" s="11"/>
      <c r="Z20" s="11" t="s">
        <v>774</v>
      </c>
      <c r="AA20" s="47"/>
      <c r="AB20" s="47"/>
      <c r="AC20" s="47"/>
    </row>
    <row r="21" spans="1:29" ht="18.75" customHeight="1" x14ac:dyDescent="0.2">
      <c r="A21" s="223" t="s">
        <v>577</v>
      </c>
      <c r="B21" s="223"/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39"/>
      <c r="N21" s="39"/>
      <c r="O21" s="39"/>
      <c r="P21" s="39"/>
      <c r="Q21" s="39"/>
      <c r="R21" s="39"/>
      <c r="S21" s="120"/>
      <c r="T21" s="39"/>
      <c r="U21" s="93"/>
      <c r="V21" s="166"/>
      <c r="W21" s="166"/>
      <c r="X21" s="166"/>
      <c r="Y21" s="166"/>
      <c r="Z21" s="53"/>
      <c r="AA21" s="53"/>
      <c r="AB21" s="53"/>
      <c r="AC21" s="53"/>
    </row>
    <row r="22" spans="1:29" s="9" customFormat="1" ht="25.5" x14ac:dyDescent="0.2">
      <c r="A22" s="1">
        <v>1</v>
      </c>
      <c r="B22" s="1" t="s">
        <v>535</v>
      </c>
      <c r="C22" s="1" t="s">
        <v>536</v>
      </c>
      <c r="D22" s="1" t="s">
        <v>537</v>
      </c>
      <c r="E22" s="84" t="s">
        <v>538</v>
      </c>
      <c r="F22" s="1" t="s">
        <v>276</v>
      </c>
      <c r="G22" s="1">
        <v>1.4</v>
      </c>
      <c r="H22" s="1" t="s">
        <v>539</v>
      </c>
      <c r="I22" s="1">
        <v>2007</v>
      </c>
      <c r="J22" s="1" t="s">
        <v>540</v>
      </c>
      <c r="K22" s="38">
        <v>5</v>
      </c>
      <c r="L22" s="1">
        <v>1660</v>
      </c>
      <c r="M22" s="1">
        <v>2860</v>
      </c>
      <c r="N22" s="1">
        <v>70</v>
      </c>
      <c r="O22" s="1">
        <v>5</v>
      </c>
      <c r="P22" s="1" t="s">
        <v>168</v>
      </c>
      <c r="Q22" s="1">
        <v>119672</v>
      </c>
      <c r="R22" s="19" t="s">
        <v>169</v>
      </c>
      <c r="S22" s="169">
        <v>10700</v>
      </c>
      <c r="T22" s="19"/>
      <c r="U22" s="168"/>
      <c r="V22" s="94" t="s">
        <v>541</v>
      </c>
      <c r="W22" s="94" t="s">
        <v>542</v>
      </c>
      <c r="X22" s="94" t="s">
        <v>769</v>
      </c>
      <c r="Y22" s="94" t="s">
        <v>770</v>
      </c>
      <c r="Z22" s="11" t="s">
        <v>774</v>
      </c>
      <c r="AA22" s="11" t="s">
        <v>774</v>
      </c>
      <c r="AB22" s="11" t="s">
        <v>774</v>
      </c>
      <c r="AC22" s="11" t="s">
        <v>774</v>
      </c>
    </row>
    <row r="23" spans="1:29" s="9" customFormat="1" ht="18.75" customHeight="1" x14ac:dyDescent="0.2">
      <c r="A23" s="1">
        <v>2</v>
      </c>
      <c r="B23" s="84" t="s">
        <v>858</v>
      </c>
      <c r="C23" s="84" t="s">
        <v>859</v>
      </c>
      <c r="D23" s="84" t="s">
        <v>864</v>
      </c>
      <c r="E23" s="84" t="s">
        <v>860</v>
      </c>
      <c r="F23" s="84" t="s">
        <v>276</v>
      </c>
      <c r="G23" s="1">
        <v>1490</v>
      </c>
      <c r="H23" s="1" t="s">
        <v>539</v>
      </c>
      <c r="I23" s="1">
        <v>2023</v>
      </c>
      <c r="J23" s="84" t="s">
        <v>861</v>
      </c>
      <c r="K23" s="38">
        <v>5</v>
      </c>
      <c r="L23" s="1">
        <v>0</v>
      </c>
      <c r="M23" s="1">
        <v>1795</v>
      </c>
      <c r="N23" s="1">
        <v>92</v>
      </c>
      <c r="O23" s="1">
        <v>4</v>
      </c>
      <c r="P23" s="84" t="s">
        <v>168</v>
      </c>
      <c r="Q23" s="1"/>
      <c r="R23" s="19"/>
      <c r="S23" s="169">
        <v>94444</v>
      </c>
      <c r="T23" s="19"/>
      <c r="U23" s="168"/>
      <c r="V23" s="94" t="s">
        <v>862</v>
      </c>
      <c r="W23" s="94" t="s">
        <v>863</v>
      </c>
      <c r="X23" s="94" t="s">
        <v>862</v>
      </c>
      <c r="Y23" s="94" t="s">
        <v>863</v>
      </c>
      <c r="Z23" s="11" t="s">
        <v>774</v>
      </c>
      <c r="AA23" s="11" t="s">
        <v>774</v>
      </c>
      <c r="AB23" s="11" t="s">
        <v>774</v>
      </c>
      <c r="AC23" s="11"/>
    </row>
    <row r="24" spans="1:29" ht="18.75" customHeight="1" x14ac:dyDescent="0.2">
      <c r="A24" s="223" t="s">
        <v>576</v>
      </c>
      <c r="B24" s="223"/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M24" s="39"/>
      <c r="N24" s="39"/>
      <c r="O24" s="39"/>
      <c r="P24" s="39"/>
      <c r="Q24" s="39"/>
      <c r="R24" s="39"/>
      <c r="S24" s="120"/>
      <c r="T24" s="39"/>
      <c r="U24" s="93"/>
      <c r="V24" s="166"/>
      <c r="W24" s="166"/>
      <c r="X24" s="166"/>
      <c r="Y24" s="166"/>
      <c r="Z24" s="53"/>
      <c r="AA24" s="53"/>
      <c r="AB24" s="53"/>
      <c r="AC24" s="53"/>
    </row>
    <row r="25" spans="1:29" s="9" customFormat="1" ht="25.5" x14ac:dyDescent="0.2">
      <c r="A25" s="1">
        <v>1</v>
      </c>
      <c r="B25" s="1" t="s">
        <v>282</v>
      </c>
      <c r="C25" s="1" t="s">
        <v>569</v>
      </c>
      <c r="D25" s="1" t="s">
        <v>570</v>
      </c>
      <c r="E25" s="1" t="s">
        <v>571</v>
      </c>
      <c r="F25" s="1" t="s">
        <v>276</v>
      </c>
      <c r="G25" s="1">
        <v>1198</v>
      </c>
      <c r="H25" s="1" t="s">
        <v>575</v>
      </c>
      <c r="I25" s="1">
        <v>2007</v>
      </c>
      <c r="J25" s="1" t="s">
        <v>572</v>
      </c>
      <c r="K25" s="38">
        <v>5</v>
      </c>
      <c r="L25" s="1">
        <v>8495</v>
      </c>
      <c r="M25" s="1">
        <v>1565</v>
      </c>
      <c r="N25" s="1">
        <v>51</v>
      </c>
      <c r="O25" s="1">
        <v>5</v>
      </c>
      <c r="P25" s="1" t="s">
        <v>168</v>
      </c>
      <c r="Q25" s="1">
        <v>127479</v>
      </c>
      <c r="R25" s="19"/>
      <c r="S25" s="87"/>
      <c r="T25" s="19"/>
      <c r="U25" s="168"/>
      <c r="V25" s="11" t="s">
        <v>573</v>
      </c>
      <c r="W25" s="11" t="s">
        <v>574</v>
      </c>
      <c r="X25" s="11"/>
      <c r="Y25" s="11"/>
      <c r="Z25" s="11" t="s">
        <v>774</v>
      </c>
      <c r="AA25" s="11" t="s">
        <v>774</v>
      </c>
      <c r="AB25" s="47"/>
      <c r="AC25" s="47"/>
    </row>
    <row r="26" spans="1:29" ht="18.75" customHeight="1" x14ac:dyDescent="0.2">
      <c r="A26" s="223" t="s">
        <v>627</v>
      </c>
      <c r="B26" s="223"/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M26" s="39"/>
      <c r="N26" s="39"/>
      <c r="O26" s="39"/>
      <c r="P26" s="39"/>
      <c r="Q26" s="39"/>
      <c r="R26" s="39"/>
      <c r="S26" s="120"/>
      <c r="T26" s="39"/>
      <c r="U26" s="93"/>
      <c r="V26" s="166"/>
      <c r="W26" s="166"/>
      <c r="X26" s="166"/>
      <c r="Y26" s="166"/>
      <c r="Z26" s="53"/>
      <c r="AA26" s="53"/>
      <c r="AB26" s="53"/>
      <c r="AC26" s="53"/>
    </row>
    <row r="27" spans="1:29" s="9" customFormat="1" ht="25.5" x14ac:dyDescent="0.2">
      <c r="A27" s="1">
        <v>1</v>
      </c>
      <c r="B27" s="1" t="s">
        <v>628</v>
      </c>
      <c r="C27" s="1" t="s">
        <v>629</v>
      </c>
      <c r="D27" s="1">
        <v>224793</v>
      </c>
      <c r="E27" s="1" t="s">
        <v>630</v>
      </c>
      <c r="F27" s="1" t="s">
        <v>631</v>
      </c>
      <c r="G27" s="1">
        <v>3120</v>
      </c>
      <c r="H27" s="1"/>
      <c r="I27" s="1">
        <v>1972</v>
      </c>
      <c r="J27" s="1" t="s">
        <v>632</v>
      </c>
      <c r="K27" s="38">
        <v>1</v>
      </c>
      <c r="L27" s="1"/>
      <c r="M27" s="1">
        <v>2680</v>
      </c>
      <c r="N27" s="1"/>
      <c r="O27" s="1"/>
      <c r="P27" s="1"/>
      <c r="Q27" s="1" t="s">
        <v>633</v>
      </c>
      <c r="R27" s="19"/>
      <c r="S27" s="87"/>
      <c r="T27" s="19"/>
      <c r="U27" s="168"/>
      <c r="V27" s="11" t="s">
        <v>634</v>
      </c>
      <c r="W27" s="11" t="s">
        <v>635</v>
      </c>
      <c r="X27" s="11"/>
      <c r="Y27" s="11"/>
      <c r="Z27" s="11" t="s">
        <v>774</v>
      </c>
      <c r="AA27" s="11" t="s">
        <v>774</v>
      </c>
      <c r="AB27" s="47"/>
      <c r="AC27" s="47"/>
    </row>
    <row r="28" spans="1:29" s="9" customFormat="1" ht="25.5" x14ac:dyDescent="0.2">
      <c r="A28" s="1">
        <v>2</v>
      </c>
      <c r="B28" s="1" t="s">
        <v>636</v>
      </c>
      <c r="C28" s="1" t="s">
        <v>637</v>
      </c>
      <c r="D28" s="1">
        <v>2585</v>
      </c>
      <c r="E28" s="1" t="s">
        <v>638</v>
      </c>
      <c r="F28" s="1" t="s">
        <v>639</v>
      </c>
      <c r="G28" s="1" t="s">
        <v>169</v>
      </c>
      <c r="H28" s="1"/>
      <c r="I28" s="1">
        <v>1981</v>
      </c>
      <c r="J28" s="1" t="s">
        <v>640</v>
      </c>
      <c r="K28" s="1"/>
      <c r="L28" s="1" t="s">
        <v>641</v>
      </c>
      <c r="M28" s="1"/>
      <c r="N28" s="1"/>
      <c r="O28" s="1"/>
      <c r="P28" s="1"/>
      <c r="Q28" s="1"/>
      <c r="R28" s="19"/>
      <c r="S28" s="87"/>
      <c r="T28" s="19"/>
      <c r="U28" s="168"/>
      <c r="V28" s="11" t="s">
        <v>642</v>
      </c>
      <c r="W28" s="11" t="s">
        <v>643</v>
      </c>
      <c r="X28" s="11"/>
      <c r="Y28" s="11"/>
      <c r="Z28" s="11" t="s">
        <v>774</v>
      </c>
      <c r="AA28" s="47"/>
      <c r="AB28" s="47"/>
      <c r="AC28" s="47"/>
    </row>
    <row r="29" spans="1:29" s="9" customFormat="1" ht="25.5" x14ac:dyDescent="0.2">
      <c r="A29" s="1">
        <v>3</v>
      </c>
      <c r="B29" s="1" t="s">
        <v>644</v>
      </c>
      <c r="C29" s="1" t="s">
        <v>645</v>
      </c>
      <c r="D29" s="1">
        <v>1278</v>
      </c>
      <c r="E29" s="1" t="s">
        <v>638</v>
      </c>
      <c r="F29" s="1" t="s">
        <v>646</v>
      </c>
      <c r="G29" s="1" t="s">
        <v>169</v>
      </c>
      <c r="H29" s="1"/>
      <c r="I29" s="1">
        <v>1981</v>
      </c>
      <c r="J29" s="1" t="s">
        <v>647</v>
      </c>
      <c r="K29" s="1"/>
      <c r="L29" s="1" t="s">
        <v>169</v>
      </c>
      <c r="M29" s="1"/>
      <c r="N29" s="1"/>
      <c r="O29" s="1"/>
      <c r="P29" s="1"/>
      <c r="Q29" s="1"/>
      <c r="R29" s="19"/>
      <c r="S29" s="87"/>
      <c r="T29" s="19"/>
      <c r="U29" s="168"/>
      <c r="V29" s="11" t="s">
        <v>648</v>
      </c>
      <c r="W29" s="11" t="s">
        <v>649</v>
      </c>
      <c r="X29" s="11"/>
      <c r="Y29" s="11"/>
      <c r="Z29" s="11" t="s">
        <v>774</v>
      </c>
      <c r="AA29" s="47"/>
      <c r="AB29" s="47"/>
      <c r="AC29" s="47"/>
    </row>
    <row r="30" spans="1:29" s="9" customFormat="1" ht="25.5" x14ac:dyDescent="0.2">
      <c r="A30" s="1">
        <v>4</v>
      </c>
      <c r="B30" s="1" t="s">
        <v>650</v>
      </c>
      <c r="C30" s="1" t="s">
        <v>651</v>
      </c>
      <c r="D30" s="1">
        <v>19072</v>
      </c>
      <c r="E30" s="1" t="s">
        <v>652</v>
      </c>
      <c r="F30" s="1" t="s">
        <v>653</v>
      </c>
      <c r="G30" s="1" t="s">
        <v>169</v>
      </c>
      <c r="H30" s="1"/>
      <c r="I30" s="1">
        <v>1993</v>
      </c>
      <c r="J30" s="1" t="s">
        <v>654</v>
      </c>
      <c r="K30" s="38"/>
      <c r="L30" s="1" t="s">
        <v>655</v>
      </c>
      <c r="M30" s="1">
        <v>6300</v>
      </c>
      <c r="N30" s="1"/>
      <c r="O30" s="1"/>
      <c r="P30" s="1"/>
      <c r="Q30" s="1"/>
      <c r="R30" s="19"/>
      <c r="S30" s="87"/>
      <c r="T30" s="19"/>
      <c r="U30" s="168"/>
      <c r="V30" s="11" t="s">
        <v>656</v>
      </c>
      <c r="W30" s="11" t="s">
        <v>657</v>
      </c>
      <c r="X30" s="11"/>
      <c r="Y30" s="11"/>
      <c r="Z30" s="11" t="s">
        <v>774</v>
      </c>
      <c r="AA30" s="47"/>
      <c r="AB30" s="47"/>
      <c r="AC30" s="47"/>
    </row>
    <row r="31" spans="1:29" s="9" customFormat="1" ht="18.75" customHeight="1" x14ac:dyDescent="0.2">
      <c r="A31" s="1">
        <v>5</v>
      </c>
      <c r="B31" s="1" t="s">
        <v>650</v>
      </c>
      <c r="C31" s="1" t="s">
        <v>658</v>
      </c>
      <c r="D31" s="1" t="s">
        <v>659</v>
      </c>
      <c r="E31" s="1" t="s">
        <v>660</v>
      </c>
      <c r="F31" s="1" t="s">
        <v>661</v>
      </c>
      <c r="G31" s="1" t="s">
        <v>169</v>
      </c>
      <c r="H31" s="1"/>
      <c r="I31" s="1">
        <v>1973</v>
      </c>
      <c r="J31" s="1" t="s">
        <v>662</v>
      </c>
      <c r="K31" s="1"/>
      <c r="L31" s="1" t="s">
        <v>663</v>
      </c>
      <c r="M31" s="1"/>
      <c r="N31" s="1"/>
      <c r="O31" s="1"/>
      <c r="P31" s="1"/>
      <c r="Q31" s="1"/>
      <c r="R31" s="19"/>
      <c r="S31" s="87"/>
      <c r="T31" s="19"/>
      <c r="U31" s="168"/>
      <c r="V31" s="11" t="s">
        <v>656</v>
      </c>
      <c r="W31" s="11" t="s">
        <v>657</v>
      </c>
      <c r="X31" s="11"/>
      <c r="Y31" s="11"/>
      <c r="Z31" s="11" t="s">
        <v>774</v>
      </c>
      <c r="AA31" s="47"/>
      <c r="AB31" s="47"/>
      <c r="AC31" s="47"/>
    </row>
    <row r="32" spans="1:29" s="9" customFormat="1" ht="38.25" x14ac:dyDescent="0.2">
      <c r="A32" s="1">
        <v>6</v>
      </c>
      <c r="B32" s="1" t="s">
        <v>664</v>
      </c>
      <c r="C32" s="1" t="s">
        <v>665</v>
      </c>
      <c r="D32" s="1" t="s">
        <v>666</v>
      </c>
      <c r="E32" s="1" t="s">
        <v>667</v>
      </c>
      <c r="F32" s="1" t="s">
        <v>668</v>
      </c>
      <c r="G32" s="1">
        <v>2370</v>
      </c>
      <c r="H32" s="1"/>
      <c r="I32" s="1">
        <v>1999</v>
      </c>
      <c r="J32" s="1" t="s">
        <v>669</v>
      </c>
      <c r="K32" s="1">
        <v>6</v>
      </c>
      <c r="L32" s="1" t="s">
        <v>670</v>
      </c>
      <c r="M32" s="1"/>
      <c r="N32" s="1"/>
      <c r="O32" s="1"/>
      <c r="P32" s="1"/>
      <c r="Q32" s="1">
        <v>276017</v>
      </c>
      <c r="R32" s="19"/>
      <c r="S32" s="87"/>
      <c r="T32" s="19"/>
      <c r="U32" s="168"/>
      <c r="V32" s="11" t="s">
        <v>671</v>
      </c>
      <c r="W32" s="11" t="s">
        <v>672</v>
      </c>
      <c r="X32" s="11"/>
      <c r="Y32" s="11"/>
      <c r="Z32" s="11" t="s">
        <v>774</v>
      </c>
      <c r="AA32" s="11" t="s">
        <v>774</v>
      </c>
      <c r="AB32" s="47"/>
      <c r="AC32" s="47"/>
    </row>
    <row r="33" spans="1:29" s="9" customFormat="1" ht="25.5" x14ac:dyDescent="0.2">
      <c r="A33" s="1">
        <v>7</v>
      </c>
      <c r="B33" s="1" t="s">
        <v>673</v>
      </c>
      <c r="C33" s="1" t="s">
        <v>674</v>
      </c>
      <c r="D33" s="1" t="s">
        <v>675</v>
      </c>
      <c r="E33" s="1" t="s">
        <v>638</v>
      </c>
      <c r="F33" s="1" t="s">
        <v>676</v>
      </c>
      <c r="G33" s="1" t="s">
        <v>677</v>
      </c>
      <c r="H33" s="1"/>
      <c r="I33" s="1">
        <v>2007</v>
      </c>
      <c r="J33" s="1" t="s">
        <v>647</v>
      </c>
      <c r="K33" s="38">
        <v>1</v>
      </c>
      <c r="L33" s="1" t="s">
        <v>169</v>
      </c>
      <c r="M33" s="1"/>
      <c r="N33" s="1"/>
      <c r="O33" s="1"/>
      <c r="P33" s="1"/>
      <c r="Q33" s="1" t="s">
        <v>678</v>
      </c>
      <c r="R33" s="19"/>
      <c r="S33" s="169">
        <v>69300</v>
      </c>
      <c r="T33" s="19"/>
      <c r="U33" s="168"/>
      <c r="V33" s="11" t="s">
        <v>679</v>
      </c>
      <c r="W33" s="11" t="s">
        <v>680</v>
      </c>
      <c r="X33" s="11" t="s">
        <v>679</v>
      </c>
      <c r="Y33" s="11" t="s">
        <v>680</v>
      </c>
      <c r="Z33" s="11" t="s">
        <v>774</v>
      </c>
      <c r="AA33" s="11" t="s">
        <v>774</v>
      </c>
      <c r="AB33" s="11" t="s">
        <v>774</v>
      </c>
      <c r="AC33" s="47"/>
    </row>
    <row r="34" spans="1:29" s="9" customFormat="1" ht="25.5" x14ac:dyDescent="0.2">
      <c r="A34" s="1">
        <v>8</v>
      </c>
      <c r="B34" s="1" t="s">
        <v>681</v>
      </c>
      <c r="C34" s="1" t="s">
        <v>682</v>
      </c>
      <c r="D34" s="1" t="s">
        <v>683</v>
      </c>
      <c r="E34" s="1" t="s">
        <v>684</v>
      </c>
      <c r="F34" s="1" t="s">
        <v>685</v>
      </c>
      <c r="G34" s="1">
        <v>6830</v>
      </c>
      <c r="H34" s="1"/>
      <c r="I34" s="1">
        <v>1984</v>
      </c>
      <c r="J34" s="1" t="s">
        <v>686</v>
      </c>
      <c r="K34" s="1">
        <v>2</v>
      </c>
      <c r="L34" s="1">
        <v>950</v>
      </c>
      <c r="M34" s="1">
        <v>10650</v>
      </c>
      <c r="N34" s="1"/>
      <c r="O34" s="1"/>
      <c r="P34" s="1"/>
      <c r="Q34" s="1">
        <v>21883</v>
      </c>
      <c r="R34" s="19"/>
      <c r="S34" s="87"/>
      <c r="T34" s="19"/>
      <c r="U34" s="168"/>
      <c r="V34" s="11" t="s">
        <v>687</v>
      </c>
      <c r="W34" s="11" t="s">
        <v>688</v>
      </c>
      <c r="X34" s="11"/>
      <c r="Y34" s="11"/>
      <c r="Z34" s="11" t="s">
        <v>774</v>
      </c>
      <c r="AA34" s="11" t="s">
        <v>774</v>
      </c>
      <c r="AB34" s="47"/>
      <c r="AC34" s="47"/>
    </row>
    <row r="35" spans="1:29" s="9" customFormat="1" ht="25.5" x14ac:dyDescent="0.2">
      <c r="A35" s="1">
        <v>9</v>
      </c>
      <c r="B35" s="1" t="s">
        <v>664</v>
      </c>
      <c r="C35" s="1" t="s">
        <v>689</v>
      </c>
      <c r="D35" s="1" t="s">
        <v>690</v>
      </c>
      <c r="E35" s="1" t="s">
        <v>691</v>
      </c>
      <c r="F35" s="1" t="s">
        <v>668</v>
      </c>
      <c r="G35" s="1">
        <v>1896</v>
      </c>
      <c r="H35" s="1"/>
      <c r="I35" s="1">
        <v>2000</v>
      </c>
      <c r="J35" s="1" t="s">
        <v>692</v>
      </c>
      <c r="K35" s="1">
        <v>9</v>
      </c>
      <c r="L35" s="1"/>
      <c r="M35" s="1">
        <v>2650</v>
      </c>
      <c r="N35" s="1"/>
      <c r="O35" s="1"/>
      <c r="P35" s="1"/>
      <c r="Q35" s="1">
        <v>296000</v>
      </c>
      <c r="R35" s="19"/>
      <c r="S35" s="87"/>
      <c r="T35" s="19"/>
      <c r="U35" s="168"/>
      <c r="V35" s="11" t="s">
        <v>693</v>
      </c>
      <c r="W35" s="11" t="s">
        <v>694</v>
      </c>
      <c r="X35" s="11"/>
      <c r="Y35" s="11"/>
      <c r="Z35" s="11" t="s">
        <v>774</v>
      </c>
      <c r="AA35" s="11" t="s">
        <v>774</v>
      </c>
      <c r="AB35" s="47"/>
      <c r="AC35" s="47"/>
    </row>
    <row r="36" spans="1:29" s="9" customFormat="1" ht="25.5" x14ac:dyDescent="0.2">
      <c r="A36" s="1">
        <v>10</v>
      </c>
      <c r="B36" s="1" t="s">
        <v>695</v>
      </c>
      <c r="C36" s="1" t="s">
        <v>696</v>
      </c>
      <c r="D36" s="1">
        <v>1221</v>
      </c>
      <c r="E36" s="1" t="s">
        <v>638</v>
      </c>
      <c r="F36" s="1" t="s">
        <v>697</v>
      </c>
      <c r="G36" s="1" t="s">
        <v>169</v>
      </c>
      <c r="H36" s="1"/>
      <c r="I36" s="1">
        <v>2009</v>
      </c>
      <c r="J36" s="1" t="s">
        <v>698</v>
      </c>
      <c r="K36" s="38"/>
      <c r="L36" s="1" t="s">
        <v>699</v>
      </c>
      <c r="M36" s="1">
        <v>3370</v>
      </c>
      <c r="N36" s="1"/>
      <c r="O36" s="1"/>
      <c r="P36" s="1"/>
      <c r="Q36" s="1"/>
      <c r="R36" s="19"/>
      <c r="S36" s="87"/>
      <c r="T36" s="19"/>
      <c r="U36" s="168"/>
      <c r="V36" s="11" t="s">
        <v>700</v>
      </c>
      <c r="W36" s="11" t="s">
        <v>701</v>
      </c>
      <c r="X36" s="11"/>
      <c r="Y36" s="11"/>
      <c r="Z36" s="11" t="s">
        <v>774</v>
      </c>
      <c r="AA36" s="47"/>
      <c r="AB36" s="47"/>
      <c r="AC36" s="47"/>
    </row>
    <row r="37" spans="1:29" s="9" customFormat="1" ht="25.5" x14ac:dyDescent="0.2">
      <c r="A37" s="1">
        <v>11</v>
      </c>
      <c r="B37" s="1" t="s">
        <v>702</v>
      </c>
      <c r="C37" s="1" t="s">
        <v>703</v>
      </c>
      <c r="D37" s="1" t="s">
        <v>704</v>
      </c>
      <c r="E37" s="1" t="s">
        <v>638</v>
      </c>
      <c r="F37" s="1" t="s">
        <v>705</v>
      </c>
      <c r="G37" s="1">
        <v>5917</v>
      </c>
      <c r="H37" s="1"/>
      <c r="I37" s="1">
        <v>1982</v>
      </c>
      <c r="J37" s="1" t="s">
        <v>706</v>
      </c>
      <c r="K37" s="1">
        <v>3</v>
      </c>
      <c r="L37" s="1">
        <v>0</v>
      </c>
      <c r="M37" s="1">
        <v>14000</v>
      </c>
      <c r="N37" s="1"/>
      <c r="O37" s="1"/>
      <c r="P37" s="1"/>
      <c r="Q37" s="1" t="s">
        <v>707</v>
      </c>
      <c r="R37" s="19"/>
      <c r="S37" s="87"/>
      <c r="T37" s="19"/>
      <c r="U37" s="168"/>
      <c r="V37" s="11" t="s">
        <v>708</v>
      </c>
      <c r="W37" s="11" t="s">
        <v>709</v>
      </c>
      <c r="X37" s="11"/>
      <c r="Y37" s="11"/>
      <c r="Z37" s="11" t="s">
        <v>774</v>
      </c>
      <c r="AA37" s="11" t="s">
        <v>774</v>
      </c>
      <c r="AB37" s="47"/>
      <c r="AC37" s="47"/>
    </row>
    <row r="38" spans="1:29" s="9" customFormat="1" ht="102" x14ac:dyDescent="0.2">
      <c r="A38" s="1">
        <v>12</v>
      </c>
      <c r="B38" s="1" t="s">
        <v>710</v>
      </c>
      <c r="C38" s="1" t="s">
        <v>711</v>
      </c>
      <c r="D38" s="1" t="s">
        <v>712</v>
      </c>
      <c r="E38" s="1" t="s">
        <v>713</v>
      </c>
      <c r="F38" s="1" t="s">
        <v>631</v>
      </c>
      <c r="G38" s="1">
        <v>4156</v>
      </c>
      <c r="H38" s="1"/>
      <c r="I38" s="1">
        <v>2010</v>
      </c>
      <c r="J38" s="1" t="s">
        <v>714</v>
      </c>
      <c r="K38" s="1">
        <v>2</v>
      </c>
      <c r="L38" s="1" t="s">
        <v>715</v>
      </c>
      <c r="M38" s="1">
        <v>6000</v>
      </c>
      <c r="N38" s="1"/>
      <c r="O38" s="1"/>
      <c r="P38" s="1"/>
      <c r="Q38" s="1" t="s">
        <v>716</v>
      </c>
      <c r="R38" s="19"/>
      <c r="S38" s="169">
        <v>112200</v>
      </c>
      <c r="T38" s="19" t="s">
        <v>717</v>
      </c>
      <c r="U38" s="88" t="s">
        <v>771</v>
      </c>
      <c r="V38" s="11" t="s">
        <v>718</v>
      </c>
      <c r="W38" s="11" t="s">
        <v>719</v>
      </c>
      <c r="X38" s="11" t="s">
        <v>718</v>
      </c>
      <c r="Y38" s="11" t="s">
        <v>719</v>
      </c>
      <c r="Z38" s="11" t="s">
        <v>774</v>
      </c>
      <c r="AA38" s="11" t="s">
        <v>774</v>
      </c>
      <c r="AB38" s="11" t="s">
        <v>774</v>
      </c>
      <c r="AC38" s="47"/>
    </row>
    <row r="39" spans="1:29" s="9" customFormat="1" ht="38.25" x14ac:dyDescent="0.2">
      <c r="A39" s="1">
        <v>13</v>
      </c>
      <c r="B39" s="1" t="s">
        <v>720</v>
      </c>
      <c r="C39" s="1" t="s">
        <v>721</v>
      </c>
      <c r="D39" s="1" t="s">
        <v>722</v>
      </c>
      <c r="E39" s="1" t="s">
        <v>723</v>
      </c>
      <c r="F39" s="1" t="s">
        <v>724</v>
      </c>
      <c r="G39" s="1" t="s">
        <v>169</v>
      </c>
      <c r="H39" s="1"/>
      <c r="I39" s="1">
        <v>2009</v>
      </c>
      <c r="J39" s="1"/>
      <c r="K39" s="1"/>
      <c r="L39" s="1" t="s">
        <v>725</v>
      </c>
      <c r="M39" s="1">
        <v>3500</v>
      </c>
      <c r="N39" s="1"/>
      <c r="O39" s="1"/>
      <c r="P39" s="1"/>
      <c r="Q39" s="1"/>
      <c r="R39" s="19"/>
      <c r="S39" s="87"/>
      <c r="T39" s="19"/>
      <c r="U39" s="168"/>
      <c r="V39" s="11" t="s">
        <v>726</v>
      </c>
      <c r="W39" s="11" t="s">
        <v>727</v>
      </c>
      <c r="X39" s="11"/>
      <c r="Y39" s="11"/>
      <c r="Z39" s="11" t="s">
        <v>774</v>
      </c>
      <c r="AA39" s="47"/>
      <c r="AB39" s="47"/>
      <c r="AC39" s="47"/>
    </row>
    <row r="40" spans="1:29" s="9" customFormat="1" ht="25.5" x14ac:dyDescent="0.2">
      <c r="A40" s="1">
        <v>14</v>
      </c>
      <c r="B40" s="1" t="s">
        <v>728</v>
      </c>
      <c r="C40" s="1" t="s">
        <v>729</v>
      </c>
      <c r="D40" s="1" t="s">
        <v>730</v>
      </c>
      <c r="E40" s="1" t="s">
        <v>638</v>
      </c>
      <c r="F40" s="1" t="s">
        <v>731</v>
      </c>
      <c r="G40" s="1"/>
      <c r="H40" s="1"/>
      <c r="I40" s="1">
        <v>2003</v>
      </c>
      <c r="J40" s="1" t="s">
        <v>647</v>
      </c>
      <c r="K40" s="1">
        <v>1</v>
      </c>
      <c r="L40" s="1"/>
      <c r="M40" s="1"/>
      <c r="N40" s="1"/>
      <c r="O40" s="1"/>
      <c r="P40" s="1"/>
      <c r="Q40" s="1" t="s">
        <v>732</v>
      </c>
      <c r="R40" s="19"/>
      <c r="S40" s="87"/>
      <c r="T40" s="19"/>
      <c r="U40" s="168"/>
      <c r="V40" s="11" t="s">
        <v>733</v>
      </c>
      <c r="W40" s="11" t="s">
        <v>734</v>
      </c>
      <c r="X40" s="11"/>
      <c r="Y40" s="11"/>
      <c r="Z40" s="11" t="s">
        <v>774</v>
      </c>
      <c r="AA40" s="11" t="s">
        <v>774</v>
      </c>
      <c r="AB40" s="47"/>
      <c r="AC40" s="47"/>
    </row>
    <row r="41" spans="1:29" s="9" customFormat="1" ht="18.75" customHeight="1" x14ac:dyDescent="0.2">
      <c r="A41" s="1">
        <v>15</v>
      </c>
      <c r="B41" s="1" t="s">
        <v>735</v>
      </c>
      <c r="C41" s="1" t="s">
        <v>736</v>
      </c>
      <c r="D41" s="1" t="s">
        <v>737</v>
      </c>
      <c r="E41" s="1" t="s">
        <v>738</v>
      </c>
      <c r="F41" s="1" t="s">
        <v>668</v>
      </c>
      <c r="G41" s="1">
        <v>12419</v>
      </c>
      <c r="H41" s="1"/>
      <c r="I41" s="1">
        <v>2009</v>
      </c>
      <c r="J41" s="1" t="s">
        <v>739</v>
      </c>
      <c r="K41" s="1">
        <v>2</v>
      </c>
      <c r="L41" s="1">
        <v>13360</v>
      </c>
      <c r="M41" s="1">
        <v>26000</v>
      </c>
      <c r="N41" s="1"/>
      <c r="O41" s="1"/>
      <c r="P41" s="1"/>
      <c r="Q41" s="1">
        <v>597746</v>
      </c>
      <c r="R41" s="19"/>
      <c r="S41" s="169">
        <v>164700</v>
      </c>
      <c r="T41" s="19"/>
      <c r="U41" s="168"/>
      <c r="V41" s="11" t="s">
        <v>740</v>
      </c>
      <c r="W41" s="11" t="s">
        <v>741</v>
      </c>
      <c r="X41" s="11" t="s">
        <v>740</v>
      </c>
      <c r="Y41" s="11" t="s">
        <v>741</v>
      </c>
      <c r="Z41" s="11" t="s">
        <v>774</v>
      </c>
      <c r="AA41" s="11" t="s">
        <v>774</v>
      </c>
      <c r="AB41" s="11" t="s">
        <v>774</v>
      </c>
      <c r="AC41" s="47"/>
    </row>
    <row r="42" spans="1:29" s="9" customFormat="1" ht="18.75" customHeight="1" x14ac:dyDescent="0.2">
      <c r="A42" s="1">
        <v>16</v>
      </c>
      <c r="B42" s="1" t="s">
        <v>742</v>
      </c>
      <c r="C42" s="1" t="s">
        <v>743</v>
      </c>
      <c r="D42" s="1" t="s">
        <v>744</v>
      </c>
      <c r="E42" s="1" t="s">
        <v>745</v>
      </c>
      <c r="F42" s="1" t="s">
        <v>668</v>
      </c>
      <c r="G42" s="1">
        <v>6700</v>
      </c>
      <c r="H42" s="1"/>
      <c r="I42" s="1">
        <v>2020</v>
      </c>
      <c r="J42" s="1" t="s">
        <v>746</v>
      </c>
      <c r="K42" s="1">
        <v>3</v>
      </c>
      <c r="L42" s="1">
        <v>15150</v>
      </c>
      <c r="M42" s="1">
        <v>25200</v>
      </c>
      <c r="N42" s="1"/>
      <c r="O42" s="1"/>
      <c r="P42" s="1"/>
      <c r="Q42" s="1">
        <v>22265</v>
      </c>
      <c r="R42" s="19"/>
      <c r="S42" s="169">
        <v>365800</v>
      </c>
      <c r="T42" s="19"/>
      <c r="U42" s="168"/>
      <c r="V42" s="11" t="s">
        <v>747</v>
      </c>
      <c r="W42" s="11" t="s">
        <v>748</v>
      </c>
      <c r="X42" s="11" t="s">
        <v>747</v>
      </c>
      <c r="Y42" s="11" t="s">
        <v>748</v>
      </c>
      <c r="Z42" s="11" t="s">
        <v>774</v>
      </c>
      <c r="AA42" s="11" t="s">
        <v>774</v>
      </c>
      <c r="AB42" s="11" t="s">
        <v>774</v>
      </c>
      <c r="AC42" s="47"/>
    </row>
    <row r="43" spans="1:29" s="9" customFormat="1" ht="18.75" customHeight="1" x14ac:dyDescent="0.2">
      <c r="A43" s="1">
        <v>17</v>
      </c>
      <c r="B43" s="1" t="s">
        <v>749</v>
      </c>
      <c r="C43" s="1" t="s">
        <v>750</v>
      </c>
      <c r="D43" s="1" t="s">
        <v>751</v>
      </c>
      <c r="E43" s="1" t="s">
        <v>752</v>
      </c>
      <c r="F43" s="1" t="s">
        <v>753</v>
      </c>
      <c r="G43" s="1">
        <v>4485</v>
      </c>
      <c r="H43" s="1"/>
      <c r="I43" s="1">
        <v>2020</v>
      </c>
      <c r="J43" s="1" t="s">
        <v>754</v>
      </c>
      <c r="K43" s="38">
        <v>2</v>
      </c>
      <c r="L43" s="1">
        <v>4350</v>
      </c>
      <c r="M43" s="1">
        <v>9500</v>
      </c>
      <c r="N43" s="1"/>
      <c r="O43" s="1"/>
      <c r="P43" s="1"/>
      <c r="Q43" s="1" t="s">
        <v>755</v>
      </c>
      <c r="R43" s="19"/>
      <c r="S43" s="169">
        <v>367200</v>
      </c>
      <c r="T43" s="19" t="s">
        <v>756</v>
      </c>
      <c r="U43" s="168">
        <v>104024</v>
      </c>
      <c r="V43" s="11" t="s">
        <v>757</v>
      </c>
      <c r="W43" s="11" t="s">
        <v>758</v>
      </c>
      <c r="X43" s="11" t="s">
        <v>757</v>
      </c>
      <c r="Y43" s="11" t="s">
        <v>758</v>
      </c>
      <c r="Z43" s="11" t="s">
        <v>774</v>
      </c>
      <c r="AA43" s="11" t="s">
        <v>774</v>
      </c>
      <c r="AB43" s="11" t="s">
        <v>774</v>
      </c>
      <c r="AC43" s="47"/>
    </row>
    <row r="44" spans="1:29" s="9" customFormat="1" ht="18.75" customHeight="1" x14ac:dyDescent="0.2">
      <c r="A44" s="1">
        <v>18</v>
      </c>
      <c r="B44" s="1" t="s">
        <v>291</v>
      </c>
      <c r="C44" s="1" t="s">
        <v>292</v>
      </c>
      <c r="D44" s="1" t="s">
        <v>759</v>
      </c>
      <c r="E44" s="84" t="s">
        <v>760</v>
      </c>
      <c r="F44" s="1" t="s">
        <v>276</v>
      </c>
      <c r="G44" s="1">
        <v>1461</v>
      </c>
      <c r="H44" s="1"/>
      <c r="I44" s="1">
        <v>2021</v>
      </c>
      <c r="J44" s="1" t="s">
        <v>761</v>
      </c>
      <c r="K44" s="1">
        <v>5</v>
      </c>
      <c r="L44" s="1">
        <v>476</v>
      </c>
      <c r="M44" s="1">
        <v>1855</v>
      </c>
      <c r="N44" s="1"/>
      <c r="O44" s="1"/>
      <c r="P44" s="1"/>
      <c r="Q44" s="1">
        <v>46758</v>
      </c>
      <c r="R44" s="19"/>
      <c r="S44" s="169">
        <v>54100</v>
      </c>
      <c r="T44" s="19"/>
      <c r="U44" s="168"/>
      <c r="V44" s="11" t="s">
        <v>762</v>
      </c>
      <c r="W44" s="11" t="s">
        <v>763</v>
      </c>
      <c r="X44" s="11" t="s">
        <v>762</v>
      </c>
      <c r="Y44" s="11" t="s">
        <v>763</v>
      </c>
      <c r="Z44" s="11" t="s">
        <v>774</v>
      </c>
      <c r="AA44" s="11" t="s">
        <v>774</v>
      </c>
      <c r="AB44" s="11" t="s">
        <v>774</v>
      </c>
      <c r="AC44" s="11" t="s">
        <v>774</v>
      </c>
    </row>
    <row r="45" spans="1:29" s="9" customFormat="1" ht="18.75" customHeight="1" x14ac:dyDescent="0.2">
      <c r="A45" s="1">
        <v>19</v>
      </c>
      <c r="B45" s="1" t="s">
        <v>764</v>
      </c>
      <c r="C45" s="1" t="s">
        <v>765</v>
      </c>
      <c r="D45" s="1" t="s">
        <v>766</v>
      </c>
      <c r="E45" s="1" t="s">
        <v>767</v>
      </c>
      <c r="F45" s="1" t="s">
        <v>276</v>
      </c>
      <c r="G45" s="1">
        <v>1248</v>
      </c>
      <c r="H45" s="1"/>
      <c r="I45" s="1">
        <v>2011</v>
      </c>
      <c r="J45" s="1" t="s">
        <v>768</v>
      </c>
      <c r="K45" s="1">
        <v>5</v>
      </c>
      <c r="L45" s="1">
        <v>680</v>
      </c>
      <c r="M45" s="1">
        <v>1900</v>
      </c>
      <c r="N45" s="1"/>
      <c r="O45" s="1"/>
      <c r="P45" s="1"/>
      <c r="Q45" s="1">
        <v>132922</v>
      </c>
      <c r="R45" s="19"/>
      <c r="S45" s="87"/>
      <c r="T45" s="19"/>
      <c r="U45" s="168"/>
      <c r="V45" s="11" t="s">
        <v>769</v>
      </c>
      <c r="W45" s="11" t="s">
        <v>770</v>
      </c>
      <c r="X45" s="11"/>
      <c r="Y45" s="11"/>
      <c r="Z45" s="11" t="s">
        <v>774</v>
      </c>
      <c r="AA45" s="11" t="s">
        <v>774</v>
      </c>
      <c r="AB45" s="47"/>
      <c r="AC45" s="47"/>
    </row>
  </sheetData>
  <mergeCells count="30">
    <mergeCell ref="S9:S11"/>
    <mergeCell ref="T9:U10"/>
    <mergeCell ref="V9:W10"/>
    <mergeCell ref="X9:Y10"/>
    <mergeCell ref="Z9:AC10"/>
    <mergeCell ref="A8:J8"/>
    <mergeCell ref="G9:G11"/>
    <mergeCell ref="H9:H11"/>
    <mergeCell ref="M9:M11"/>
    <mergeCell ref="B9:B11"/>
    <mergeCell ref="C9:C11"/>
    <mergeCell ref="D9:D11"/>
    <mergeCell ref="E9:E11"/>
    <mergeCell ref="R9:R11"/>
    <mergeCell ref="F9:F11"/>
    <mergeCell ref="K9:K11"/>
    <mergeCell ref="L9:L11"/>
    <mergeCell ref="N9:N11"/>
    <mergeCell ref="O9:O11"/>
    <mergeCell ref="I9:I11"/>
    <mergeCell ref="J9:J11"/>
    <mergeCell ref="A12:L12"/>
    <mergeCell ref="A24:L24"/>
    <mergeCell ref="A26:L26"/>
    <mergeCell ref="P9:P11"/>
    <mergeCell ref="Q9:Q11"/>
    <mergeCell ref="A16:L16"/>
    <mergeCell ref="A18:L18"/>
    <mergeCell ref="A21:L21"/>
    <mergeCell ref="A9:A11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37" fitToHeight="0" orientation="landscape" r:id="rId1"/>
  <headerFooter alignWithMargins="0">
    <oddFooter>&amp;CStrona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6:E64"/>
  <sheetViews>
    <sheetView view="pageBreakPreview" zoomScale="90" zoomScaleNormal="100" zoomScaleSheetLayoutView="90" workbookViewId="0">
      <selection activeCell="D13" sqref="D13"/>
    </sheetView>
  </sheetViews>
  <sheetFormatPr defaultColWidth="9.140625" defaultRowHeight="12.75" x14ac:dyDescent="0.2"/>
  <cols>
    <col min="1" max="1" width="18.5703125" style="27" customWidth="1"/>
    <col min="2" max="2" width="11.5703125" style="27" bestFit="1" customWidth="1"/>
    <col min="3" max="3" width="39.5703125" style="28" customWidth="1"/>
    <col min="4" max="4" width="14" style="189" bestFit="1" customWidth="1"/>
    <col min="5" max="5" width="12.85546875" style="193" bestFit="1" customWidth="1"/>
    <col min="6" max="16384" width="9.140625" style="27"/>
  </cols>
  <sheetData>
    <row r="6" spans="1:5" x14ac:dyDescent="0.2">
      <c r="A6" s="25" t="s">
        <v>788</v>
      </c>
      <c r="B6" s="26"/>
      <c r="C6" s="36"/>
      <c r="D6" s="188"/>
    </row>
    <row r="7" spans="1:5" ht="13.5" thickBot="1" x14ac:dyDescent="0.25"/>
    <row r="8" spans="1:5" ht="15.75" thickBot="1" x14ac:dyDescent="0.25">
      <c r="A8" s="171" t="s">
        <v>776</v>
      </c>
      <c r="B8" s="172" t="s">
        <v>777</v>
      </c>
      <c r="C8" s="173" t="s">
        <v>778</v>
      </c>
      <c r="D8" s="174" t="s">
        <v>779</v>
      </c>
      <c r="E8" s="175" t="s">
        <v>780</v>
      </c>
    </row>
    <row r="9" spans="1:5" s="121" customFormat="1" ht="38.25" x14ac:dyDescent="0.2">
      <c r="A9" s="196" t="s">
        <v>781</v>
      </c>
      <c r="B9" s="197">
        <v>44144</v>
      </c>
      <c r="C9" s="198" t="s">
        <v>789</v>
      </c>
      <c r="D9" s="204">
        <v>17734.93</v>
      </c>
      <c r="E9" s="199">
        <v>0</v>
      </c>
    </row>
    <row r="10" spans="1:5" s="121" customFormat="1" ht="38.25" x14ac:dyDescent="0.2">
      <c r="A10" s="176" t="s">
        <v>781</v>
      </c>
      <c r="B10" s="177">
        <v>44167</v>
      </c>
      <c r="C10" s="84" t="s">
        <v>790</v>
      </c>
      <c r="D10" s="179">
        <v>1412.5</v>
      </c>
      <c r="E10" s="178">
        <v>0</v>
      </c>
    </row>
    <row r="11" spans="1:5" s="121" customFormat="1" ht="51" x14ac:dyDescent="0.2">
      <c r="A11" s="176" t="s">
        <v>783</v>
      </c>
      <c r="B11" s="177">
        <v>44187</v>
      </c>
      <c r="C11" s="40" t="s">
        <v>791</v>
      </c>
      <c r="D11" s="179">
        <v>2398</v>
      </c>
      <c r="E11" s="178">
        <v>0</v>
      </c>
    </row>
    <row r="12" spans="1:5" s="121" customFormat="1" ht="51" x14ac:dyDescent="0.2">
      <c r="A12" s="176" t="s">
        <v>784</v>
      </c>
      <c r="B12" s="177">
        <v>44223</v>
      </c>
      <c r="C12" s="40" t="s">
        <v>792</v>
      </c>
      <c r="D12" s="179">
        <v>8107</v>
      </c>
      <c r="E12" s="178">
        <v>0</v>
      </c>
    </row>
    <row r="13" spans="1:5" s="3" customFormat="1" ht="51" x14ac:dyDescent="0.2">
      <c r="A13" s="176" t="s">
        <v>781</v>
      </c>
      <c r="B13" s="177">
        <v>44260</v>
      </c>
      <c r="C13" s="40" t="s">
        <v>793</v>
      </c>
      <c r="D13" s="179">
        <v>10143.66</v>
      </c>
      <c r="E13" s="178">
        <v>0</v>
      </c>
    </row>
    <row r="14" spans="1:5" s="121" customFormat="1" ht="38.25" x14ac:dyDescent="0.2">
      <c r="A14" s="176" t="s">
        <v>786</v>
      </c>
      <c r="B14" s="177">
        <v>44279</v>
      </c>
      <c r="C14" s="40" t="s">
        <v>794</v>
      </c>
      <c r="D14" s="179">
        <v>439</v>
      </c>
      <c r="E14" s="178">
        <v>0</v>
      </c>
    </row>
    <row r="15" spans="1:5" s="121" customFormat="1" ht="38.25" x14ac:dyDescent="0.2">
      <c r="A15" s="176" t="s">
        <v>781</v>
      </c>
      <c r="B15" s="177">
        <v>44284</v>
      </c>
      <c r="C15" s="40" t="s">
        <v>795</v>
      </c>
      <c r="D15" s="179">
        <v>4747.8</v>
      </c>
      <c r="E15" s="178">
        <v>0</v>
      </c>
    </row>
    <row r="16" spans="1:5" s="121" customFormat="1" ht="25.5" x14ac:dyDescent="0.2">
      <c r="A16" s="176" t="s">
        <v>781</v>
      </c>
      <c r="B16" s="177">
        <v>44327</v>
      </c>
      <c r="C16" s="40" t="s">
        <v>796</v>
      </c>
      <c r="D16" s="179">
        <v>1419.92</v>
      </c>
      <c r="E16" s="178">
        <v>0</v>
      </c>
    </row>
    <row r="17" spans="1:5" s="3" customFormat="1" ht="25.5" x14ac:dyDescent="0.2">
      <c r="A17" s="176" t="s">
        <v>782</v>
      </c>
      <c r="B17" s="177">
        <v>44337</v>
      </c>
      <c r="C17" s="40" t="s">
        <v>797</v>
      </c>
      <c r="D17" s="179">
        <v>15000</v>
      </c>
      <c r="E17" s="178">
        <v>0</v>
      </c>
    </row>
    <row r="18" spans="1:5" s="121" customFormat="1" ht="38.25" x14ac:dyDescent="0.2">
      <c r="A18" s="176" t="s">
        <v>781</v>
      </c>
      <c r="B18" s="177">
        <v>44340</v>
      </c>
      <c r="C18" s="84" t="s">
        <v>798</v>
      </c>
      <c r="D18" s="179">
        <v>242.38</v>
      </c>
      <c r="E18" s="178">
        <v>0</v>
      </c>
    </row>
    <row r="19" spans="1:5" s="121" customFormat="1" ht="38.25" x14ac:dyDescent="0.2">
      <c r="A19" s="176" t="s">
        <v>781</v>
      </c>
      <c r="B19" s="177">
        <v>44343</v>
      </c>
      <c r="C19" s="40" t="s">
        <v>799</v>
      </c>
      <c r="D19" s="179">
        <v>1259.4000000000001</v>
      </c>
      <c r="E19" s="178">
        <v>0</v>
      </c>
    </row>
    <row r="20" spans="1:5" s="121" customFormat="1" ht="38.25" x14ac:dyDescent="0.2">
      <c r="A20" s="176" t="s">
        <v>782</v>
      </c>
      <c r="B20" s="177">
        <v>44356</v>
      </c>
      <c r="C20" s="40" t="s">
        <v>800</v>
      </c>
      <c r="D20" s="179">
        <v>487.8</v>
      </c>
      <c r="E20" s="178">
        <v>0</v>
      </c>
    </row>
    <row r="21" spans="1:5" s="3" customFormat="1" ht="38.25" x14ac:dyDescent="0.2">
      <c r="A21" s="176" t="s">
        <v>782</v>
      </c>
      <c r="B21" s="177">
        <v>44359</v>
      </c>
      <c r="C21" s="40" t="s">
        <v>801</v>
      </c>
      <c r="D21" s="179">
        <v>4317</v>
      </c>
      <c r="E21" s="178">
        <v>0</v>
      </c>
    </row>
    <row r="22" spans="1:5" s="121" customFormat="1" ht="38.25" x14ac:dyDescent="0.2">
      <c r="A22" s="176" t="s">
        <v>781</v>
      </c>
      <c r="B22" s="177">
        <v>44361</v>
      </c>
      <c r="C22" s="40" t="s">
        <v>802</v>
      </c>
      <c r="D22" s="179">
        <v>3000.6</v>
      </c>
      <c r="E22" s="178">
        <v>0</v>
      </c>
    </row>
    <row r="23" spans="1:5" s="121" customFormat="1" ht="25.5" x14ac:dyDescent="0.2">
      <c r="A23" s="176" t="s">
        <v>785</v>
      </c>
      <c r="B23" s="177">
        <v>44377</v>
      </c>
      <c r="C23" s="40" t="s">
        <v>803</v>
      </c>
      <c r="D23" s="179">
        <v>286.64999999999998</v>
      </c>
      <c r="E23" s="178">
        <v>0</v>
      </c>
    </row>
    <row r="24" spans="1:5" s="121" customFormat="1" ht="25.5" x14ac:dyDescent="0.2">
      <c r="A24" s="176" t="s">
        <v>785</v>
      </c>
      <c r="B24" s="177">
        <v>44378</v>
      </c>
      <c r="C24" s="40" t="s">
        <v>803</v>
      </c>
      <c r="D24" s="179">
        <v>286.64999999999998</v>
      </c>
      <c r="E24" s="178">
        <v>0</v>
      </c>
    </row>
    <row r="25" spans="1:5" s="3" customFormat="1" ht="38.25" x14ac:dyDescent="0.2">
      <c r="A25" s="176" t="s">
        <v>784</v>
      </c>
      <c r="B25" s="177">
        <v>44379</v>
      </c>
      <c r="C25" s="40" t="s">
        <v>804</v>
      </c>
      <c r="D25" s="179">
        <v>950</v>
      </c>
      <c r="E25" s="178">
        <v>0</v>
      </c>
    </row>
    <row r="26" spans="1:5" s="121" customFormat="1" ht="38.25" x14ac:dyDescent="0.2">
      <c r="A26" s="176" t="s">
        <v>782</v>
      </c>
      <c r="B26" s="177">
        <v>44422</v>
      </c>
      <c r="C26" s="84" t="s">
        <v>805</v>
      </c>
      <c r="D26" s="179">
        <v>700</v>
      </c>
      <c r="E26" s="178">
        <v>0</v>
      </c>
    </row>
    <row r="27" spans="1:5" s="121" customFormat="1" ht="25.5" x14ac:dyDescent="0.2">
      <c r="A27" s="176" t="s">
        <v>781</v>
      </c>
      <c r="B27" s="177">
        <v>44497</v>
      </c>
      <c r="C27" s="40" t="s">
        <v>806</v>
      </c>
      <c r="D27" s="179">
        <v>615</v>
      </c>
      <c r="E27" s="178">
        <v>0</v>
      </c>
    </row>
    <row r="28" spans="1:5" s="121" customFormat="1" ht="25.5" x14ac:dyDescent="0.2">
      <c r="A28" s="176" t="s">
        <v>781</v>
      </c>
      <c r="B28" s="177">
        <v>44535</v>
      </c>
      <c r="C28" s="40" t="s">
        <v>807</v>
      </c>
      <c r="D28" s="179">
        <v>2330.12</v>
      </c>
      <c r="E28" s="178">
        <v>0</v>
      </c>
    </row>
    <row r="29" spans="1:5" s="121" customFormat="1" ht="25.5" x14ac:dyDescent="0.2">
      <c r="A29" s="176" t="s">
        <v>781</v>
      </c>
      <c r="B29" s="177">
        <v>44610</v>
      </c>
      <c r="C29" s="84" t="s">
        <v>808</v>
      </c>
      <c r="D29" s="179">
        <v>6923.67</v>
      </c>
      <c r="E29" s="178">
        <v>0</v>
      </c>
    </row>
    <row r="30" spans="1:5" s="121" customFormat="1" ht="25.5" x14ac:dyDescent="0.2">
      <c r="A30" s="176" t="s">
        <v>781</v>
      </c>
      <c r="B30" s="177">
        <v>44613</v>
      </c>
      <c r="C30" s="84" t="s">
        <v>809</v>
      </c>
      <c r="D30" s="179">
        <v>5677.69</v>
      </c>
      <c r="E30" s="178">
        <v>0</v>
      </c>
    </row>
    <row r="31" spans="1:5" s="121" customFormat="1" ht="25.5" x14ac:dyDescent="0.2">
      <c r="A31" s="176" t="s">
        <v>782</v>
      </c>
      <c r="B31" s="177">
        <v>44670</v>
      </c>
      <c r="C31" s="84" t="s">
        <v>810</v>
      </c>
      <c r="D31" s="179">
        <v>3199.5</v>
      </c>
      <c r="E31" s="178">
        <v>0</v>
      </c>
    </row>
    <row r="32" spans="1:5" s="3" customFormat="1" ht="51" x14ac:dyDescent="0.2">
      <c r="A32" s="176" t="s">
        <v>781</v>
      </c>
      <c r="B32" s="177">
        <v>44676</v>
      </c>
      <c r="C32" s="84" t="s">
        <v>811</v>
      </c>
      <c r="D32" s="179">
        <v>18083.900000000001</v>
      </c>
      <c r="E32" s="178">
        <v>0</v>
      </c>
    </row>
    <row r="33" spans="1:5" s="121" customFormat="1" ht="38.25" x14ac:dyDescent="0.2">
      <c r="A33" s="176" t="s">
        <v>782</v>
      </c>
      <c r="B33" s="177">
        <v>44701</v>
      </c>
      <c r="C33" s="40" t="s">
        <v>812</v>
      </c>
      <c r="D33" s="179">
        <v>453.6</v>
      </c>
      <c r="E33" s="178">
        <v>0</v>
      </c>
    </row>
    <row r="34" spans="1:5" s="121" customFormat="1" ht="38.25" x14ac:dyDescent="0.2">
      <c r="A34" s="176" t="s">
        <v>782</v>
      </c>
      <c r="B34" s="177">
        <v>44736</v>
      </c>
      <c r="C34" s="40" t="s">
        <v>813</v>
      </c>
      <c r="D34" s="179">
        <v>5574.75</v>
      </c>
      <c r="E34" s="178">
        <v>0</v>
      </c>
    </row>
    <row r="35" spans="1:5" s="121" customFormat="1" ht="25.5" x14ac:dyDescent="0.2">
      <c r="A35" s="176" t="s">
        <v>782</v>
      </c>
      <c r="B35" s="177">
        <v>44764</v>
      </c>
      <c r="C35" s="40" t="s">
        <v>814</v>
      </c>
      <c r="D35" s="179">
        <v>3737.47</v>
      </c>
      <c r="E35" s="178">
        <v>0</v>
      </c>
    </row>
    <row r="36" spans="1:5" s="121" customFormat="1" ht="25.5" x14ac:dyDescent="0.2">
      <c r="A36" s="176" t="s">
        <v>782</v>
      </c>
      <c r="B36" s="177">
        <v>44782</v>
      </c>
      <c r="C36" s="40" t="s">
        <v>815</v>
      </c>
      <c r="D36" s="179">
        <v>3790.4</v>
      </c>
      <c r="E36" s="178">
        <v>1779.21</v>
      </c>
    </row>
    <row r="37" spans="1:5" s="121" customFormat="1" ht="25.5" x14ac:dyDescent="0.2">
      <c r="A37" s="176" t="s">
        <v>782</v>
      </c>
      <c r="B37" s="177">
        <v>44783</v>
      </c>
      <c r="C37" s="40" t="s">
        <v>816</v>
      </c>
      <c r="D37" s="179">
        <v>7426.95</v>
      </c>
      <c r="E37" s="178">
        <v>2125.1</v>
      </c>
    </row>
    <row r="38" spans="1:5" s="121" customFormat="1" ht="25.5" x14ac:dyDescent="0.2">
      <c r="A38" s="176" t="s">
        <v>782</v>
      </c>
      <c r="B38" s="177">
        <v>44793</v>
      </c>
      <c r="C38" s="40" t="s">
        <v>817</v>
      </c>
      <c r="D38" s="179">
        <v>2489.16</v>
      </c>
      <c r="E38" s="178">
        <v>0</v>
      </c>
    </row>
    <row r="39" spans="1:5" s="121" customFormat="1" ht="38.25" x14ac:dyDescent="0.2">
      <c r="A39" s="176" t="s">
        <v>782</v>
      </c>
      <c r="B39" s="177">
        <v>44805</v>
      </c>
      <c r="C39" s="40" t="s">
        <v>818</v>
      </c>
      <c r="D39" s="179">
        <v>659.11</v>
      </c>
      <c r="E39" s="178">
        <v>0</v>
      </c>
    </row>
    <row r="40" spans="1:5" s="121" customFormat="1" x14ac:dyDescent="0.2">
      <c r="A40" s="176" t="s">
        <v>785</v>
      </c>
      <c r="B40" s="177">
        <v>44839</v>
      </c>
      <c r="C40" s="40" t="s">
        <v>819</v>
      </c>
      <c r="D40" s="179">
        <v>290.27999999999997</v>
      </c>
      <c r="E40" s="178">
        <v>0</v>
      </c>
    </row>
    <row r="41" spans="1:5" s="121" customFormat="1" ht="25.5" x14ac:dyDescent="0.2">
      <c r="A41" s="176" t="s">
        <v>781</v>
      </c>
      <c r="B41" s="177">
        <v>44839</v>
      </c>
      <c r="C41" s="40" t="s">
        <v>820</v>
      </c>
      <c r="D41" s="179">
        <v>1266.9000000000001</v>
      </c>
      <c r="E41" s="178">
        <v>0</v>
      </c>
    </row>
    <row r="42" spans="1:5" s="121" customFormat="1" ht="25.5" x14ac:dyDescent="0.2">
      <c r="A42" s="176" t="s">
        <v>782</v>
      </c>
      <c r="B42" s="177">
        <v>44857</v>
      </c>
      <c r="C42" s="40" t="s">
        <v>821</v>
      </c>
      <c r="D42" s="179">
        <v>868.46</v>
      </c>
      <c r="E42" s="178">
        <v>0</v>
      </c>
    </row>
    <row r="43" spans="1:5" s="121" customFormat="1" ht="25.5" x14ac:dyDescent="0.2">
      <c r="A43" s="176" t="s">
        <v>781</v>
      </c>
      <c r="B43" s="177">
        <v>44867</v>
      </c>
      <c r="C43" s="40" t="s">
        <v>822</v>
      </c>
      <c r="D43" s="179">
        <v>1620.51</v>
      </c>
      <c r="E43" s="178">
        <v>0</v>
      </c>
    </row>
    <row r="44" spans="1:5" s="121" customFormat="1" ht="25.5" x14ac:dyDescent="0.2">
      <c r="A44" s="176" t="s">
        <v>782</v>
      </c>
      <c r="B44" s="177">
        <v>44880</v>
      </c>
      <c r="C44" s="40" t="s">
        <v>823</v>
      </c>
      <c r="D44" s="179">
        <v>1450</v>
      </c>
      <c r="E44" s="178">
        <v>0</v>
      </c>
    </row>
    <row r="45" spans="1:5" s="121" customFormat="1" ht="25.5" x14ac:dyDescent="0.2">
      <c r="A45" s="176" t="s">
        <v>782</v>
      </c>
      <c r="B45" s="177">
        <v>44890</v>
      </c>
      <c r="C45" s="40" t="s">
        <v>823</v>
      </c>
      <c r="D45" s="179">
        <v>450.8</v>
      </c>
      <c r="E45" s="178">
        <v>0</v>
      </c>
    </row>
    <row r="46" spans="1:5" s="121" customFormat="1" ht="25.5" x14ac:dyDescent="0.2">
      <c r="A46" s="176" t="s">
        <v>784</v>
      </c>
      <c r="B46" s="177">
        <v>44907</v>
      </c>
      <c r="C46" s="40" t="s">
        <v>824</v>
      </c>
      <c r="D46" s="179">
        <v>167.87</v>
      </c>
      <c r="E46" s="178">
        <v>0</v>
      </c>
    </row>
    <row r="47" spans="1:5" s="121" customFormat="1" ht="38.25" x14ac:dyDescent="0.2">
      <c r="A47" s="176" t="s">
        <v>787</v>
      </c>
      <c r="B47" s="177">
        <v>44908</v>
      </c>
      <c r="C47" s="40" t="s">
        <v>825</v>
      </c>
      <c r="D47" s="179">
        <v>185.46</v>
      </c>
      <c r="E47" s="178">
        <v>0</v>
      </c>
    </row>
    <row r="48" spans="1:5" s="121" customFormat="1" x14ac:dyDescent="0.2">
      <c r="A48" s="176" t="s">
        <v>785</v>
      </c>
      <c r="B48" s="177">
        <v>44960</v>
      </c>
      <c r="C48" s="40" t="s">
        <v>826</v>
      </c>
      <c r="D48" s="179">
        <v>836.4</v>
      </c>
      <c r="E48" s="178">
        <v>0</v>
      </c>
    </row>
    <row r="49" spans="1:5" s="121" customFormat="1" ht="25.5" x14ac:dyDescent="0.2">
      <c r="A49" s="176" t="s">
        <v>782</v>
      </c>
      <c r="B49" s="177">
        <v>44984</v>
      </c>
      <c r="C49" s="40" t="s">
        <v>821</v>
      </c>
      <c r="D49" s="179">
        <v>360</v>
      </c>
      <c r="E49" s="178">
        <v>0</v>
      </c>
    </row>
    <row r="50" spans="1:5" s="121" customFormat="1" ht="25.5" x14ac:dyDescent="0.2">
      <c r="A50" s="176" t="s">
        <v>782</v>
      </c>
      <c r="B50" s="177">
        <v>45009</v>
      </c>
      <c r="C50" s="40" t="s">
        <v>821</v>
      </c>
      <c r="D50" s="179">
        <v>745.35</v>
      </c>
      <c r="E50" s="178">
        <v>0</v>
      </c>
    </row>
    <row r="51" spans="1:5" s="121" customFormat="1" ht="25.5" x14ac:dyDescent="0.2">
      <c r="A51" s="176" t="s">
        <v>782</v>
      </c>
      <c r="B51" s="177">
        <v>45019</v>
      </c>
      <c r="C51" s="40" t="s">
        <v>823</v>
      </c>
      <c r="D51" s="179">
        <v>860.91</v>
      </c>
      <c r="E51" s="178">
        <v>0</v>
      </c>
    </row>
    <row r="52" spans="1:5" s="121" customFormat="1" ht="25.5" x14ac:dyDescent="0.2">
      <c r="A52" s="176" t="s">
        <v>785</v>
      </c>
      <c r="B52" s="177">
        <v>45022</v>
      </c>
      <c r="C52" s="40" t="s">
        <v>832</v>
      </c>
      <c r="D52" s="179">
        <v>216.48</v>
      </c>
      <c r="E52" s="178">
        <v>0</v>
      </c>
    </row>
    <row r="53" spans="1:5" s="121" customFormat="1" x14ac:dyDescent="0.2">
      <c r="A53" s="176" t="s">
        <v>785</v>
      </c>
      <c r="B53" s="177">
        <v>45029</v>
      </c>
      <c r="C53" s="40" t="s">
        <v>827</v>
      </c>
      <c r="D53" s="179">
        <v>147.6</v>
      </c>
      <c r="E53" s="178">
        <v>0</v>
      </c>
    </row>
    <row r="54" spans="1:5" s="121" customFormat="1" ht="25.5" x14ac:dyDescent="0.2">
      <c r="A54" s="176" t="s">
        <v>781</v>
      </c>
      <c r="B54" s="177">
        <v>45040</v>
      </c>
      <c r="C54" s="40" t="s">
        <v>828</v>
      </c>
      <c r="D54" s="179">
        <v>1740.71</v>
      </c>
      <c r="E54" s="178">
        <v>0</v>
      </c>
    </row>
    <row r="55" spans="1:5" s="121" customFormat="1" ht="25.5" x14ac:dyDescent="0.2">
      <c r="A55" s="176" t="s">
        <v>782</v>
      </c>
      <c r="B55" s="177">
        <v>45050</v>
      </c>
      <c r="C55" s="40" t="s">
        <v>821</v>
      </c>
      <c r="D55" s="179">
        <v>3545.6</v>
      </c>
      <c r="E55" s="178">
        <v>0</v>
      </c>
    </row>
    <row r="56" spans="1:5" s="3" customFormat="1" ht="25.5" x14ac:dyDescent="0.2">
      <c r="A56" s="176" t="s">
        <v>782</v>
      </c>
      <c r="B56" s="177">
        <v>45064</v>
      </c>
      <c r="C56" s="40" t="s">
        <v>829</v>
      </c>
      <c r="D56" s="179">
        <v>960</v>
      </c>
      <c r="E56" s="178">
        <v>0</v>
      </c>
    </row>
    <row r="57" spans="1:5" s="121" customFormat="1" ht="25.5" x14ac:dyDescent="0.2">
      <c r="A57" s="176" t="s">
        <v>782</v>
      </c>
      <c r="B57" s="177">
        <v>45066</v>
      </c>
      <c r="C57" s="40" t="s">
        <v>821</v>
      </c>
      <c r="D57" s="179">
        <v>1011.68</v>
      </c>
      <c r="E57" s="178">
        <v>0</v>
      </c>
    </row>
    <row r="58" spans="1:5" s="121" customFormat="1" ht="25.5" x14ac:dyDescent="0.2">
      <c r="A58" s="176" t="s">
        <v>782</v>
      </c>
      <c r="B58" s="177">
        <v>45067</v>
      </c>
      <c r="C58" s="40" t="s">
        <v>821</v>
      </c>
      <c r="D58" s="179">
        <v>476.77</v>
      </c>
      <c r="E58" s="178">
        <v>400</v>
      </c>
    </row>
    <row r="59" spans="1:5" s="121" customFormat="1" ht="25.5" x14ac:dyDescent="0.2">
      <c r="A59" s="176" t="s">
        <v>782</v>
      </c>
      <c r="B59" s="177">
        <v>45069</v>
      </c>
      <c r="C59" s="40" t="s">
        <v>821</v>
      </c>
      <c r="D59" s="179">
        <v>487.7</v>
      </c>
      <c r="E59" s="178">
        <v>0</v>
      </c>
    </row>
    <row r="60" spans="1:5" s="121" customFormat="1" ht="25.5" x14ac:dyDescent="0.2">
      <c r="A60" s="176" t="s">
        <v>782</v>
      </c>
      <c r="B60" s="202">
        <v>45085</v>
      </c>
      <c r="C60" s="200" t="s">
        <v>821</v>
      </c>
      <c r="D60" s="203">
        <v>2265.5700000000002</v>
      </c>
      <c r="E60" s="201">
        <v>0</v>
      </c>
    </row>
    <row r="61" spans="1:5" s="3" customFormat="1" ht="26.25" thickBot="1" x14ac:dyDescent="0.25">
      <c r="A61" s="180" t="s">
        <v>782</v>
      </c>
      <c r="B61" s="181">
        <v>45173</v>
      </c>
      <c r="C61" s="182" t="s">
        <v>821</v>
      </c>
      <c r="D61" s="183">
        <v>1009.76</v>
      </c>
      <c r="E61" s="184">
        <v>8000</v>
      </c>
    </row>
    <row r="62" spans="1:5" ht="13.5" thickBot="1" x14ac:dyDescent="0.25">
      <c r="A62"/>
      <c r="B62"/>
      <c r="C62"/>
      <c r="D62" s="185">
        <f>SUM(D9:D61)</f>
        <v>154859.41999999995</v>
      </c>
      <c r="E62" s="190">
        <v>0</v>
      </c>
    </row>
    <row r="63" spans="1:5" x14ac:dyDescent="0.2">
      <c r="A63"/>
      <c r="B63"/>
      <c r="C63"/>
      <c r="D63" s="186"/>
      <c r="E63" s="191"/>
    </row>
    <row r="64" spans="1:5" x14ac:dyDescent="0.2">
      <c r="A64" s="205" t="s">
        <v>857</v>
      </c>
      <c r="B64"/>
      <c r="C64"/>
      <c r="D64" s="187"/>
      <c r="E64" s="192"/>
    </row>
  </sheetData>
  <phoneticPr fontId="17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0" fitToHeight="0" orientation="portrait" r:id="rId1"/>
  <headerFooter alignWithMargins="0">
    <oddFooter>&amp;CStrona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6</vt:i4>
      </vt:variant>
    </vt:vector>
  </HeadingPairs>
  <TitlesOfParts>
    <vt:vector size="15" baseType="lpstr">
      <vt:lpstr>informacje ogólne</vt:lpstr>
      <vt:lpstr>informacje do oceny ryzyka</vt:lpstr>
      <vt:lpstr>budynki</vt:lpstr>
      <vt:lpstr>elektronika </vt:lpstr>
      <vt:lpstr>środki trwałe</vt:lpstr>
      <vt:lpstr>maszyny</vt:lpstr>
      <vt:lpstr>lokalizacje</vt:lpstr>
      <vt:lpstr>auta</vt:lpstr>
      <vt:lpstr>szkody</vt:lpstr>
      <vt:lpstr>'informacje do oceny ryzyka'!_Hlk101524119</vt:lpstr>
      <vt:lpstr>auta!Obszar_wydruku</vt:lpstr>
      <vt:lpstr>budynki!Obszar_wydruku</vt:lpstr>
      <vt:lpstr>'elektronika '!Obszar_wydruku</vt:lpstr>
      <vt:lpstr>'informacje ogólne'!Obszar_wydruku</vt:lpstr>
      <vt:lpstr>'środki trwałe'!Obszar_wydruku</vt:lpstr>
    </vt:vector>
  </TitlesOfParts>
  <Company>MedicEuro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załączniki</dc:title>
  <dc:creator>MAXIMUS BROKER</dc:creator>
  <cp:lastModifiedBy>Joanna Warlikowska</cp:lastModifiedBy>
  <cp:lastPrinted>2023-09-28T11:15:47Z</cp:lastPrinted>
  <dcterms:created xsi:type="dcterms:W3CDTF">2004-04-21T13:58:08Z</dcterms:created>
  <dcterms:modified xsi:type="dcterms:W3CDTF">2023-11-10T13:31:35Z</dcterms:modified>
</cp:coreProperties>
</file>