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wiszniewska\AppData\Local\Microsoft\Windows\INetCache\Content.Outlook\93TAQR1Y\"/>
    </mc:Choice>
  </mc:AlternateContent>
  <xr:revisionPtr revIDLastSave="0" documentId="13_ncr:1_{BFFA0387-DEA5-469C-B9E4-C221B36B16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790N " sheetId="7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7" l="1"/>
  <c r="G53" i="7" l="1"/>
  <c r="G47" i="7"/>
  <c r="G49" i="7"/>
  <c r="G51" i="7"/>
  <c r="G46" i="7"/>
  <c r="G43" i="7"/>
  <c r="G38" i="7"/>
  <c r="G41" i="7"/>
  <c r="G40" i="7"/>
  <c r="G35" i="7"/>
  <c r="G34" i="7"/>
  <c r="G32" i="7"/>
  <c r="G22" i="7"/>
  <c r="G20" i="7"/>
  <c r="G26" i="7"/>
  <c r="G18" i="7"/>
  <c r="G9" i="7"/>
  <c r="G11" i="7"/>
  <c r="G13" i="7"/>
  <c r="G7" i="7"/>
  <c r="G24" i="7"/>
  <c r="G16" i="7" l="1"/>
  <c r="G54" i="7" s="1"/>
  <c r="G55" i="7" l="1"/>
  <c r="G56" i="7" s="1"/>
</calcChain>
</file>

<file path=xl/sharedStrings.xml><?xml version="1.0" encoding="utf-8"?>
<sst xmlns="http://schemas.openxmlformats.org/spreadsheetml/2006/main" count="120" uniqueCount="50">
  <si>
    <t>Opis</t>
  </si>
  <si>
    <t>J.m.</t>
  </si>
  <si>
    <t>Ilość</t>
  </si>
  <si>
    <t>Cena zł</t>
  </si>
  <si>
    <t>m2</t>
  </si>
  <si>
    <t>I</t>
  </si>
  <si>
    <t>II</t>
  </si>
  <si>
    <t>III</t>
  </si>
  <si>
    <t>IV</t>
  </si>
  <si>
    <t>Wartość zł netto</t>
  </si>
  <si>
    <t>Lp.</t>
  </si>
  <si>
    <t>Wartość kosztorysowa robót netto</t>
  </si>
  <si>
    <t>Wartośc podatku vat</t>
  </si>
  <si>
    <t>Wartość kosztorysowa robót brutto</t>
  </si>
  <si>
    <t>szt.</t>
  </si>
  <si>
    <t>m</t>
  </si>
  <si>
    <t>4+2+4+2</t>
  </si>
  <si>
    <t>(2,5x6)+(2x6)=27</t>
  </si>
  <si>
    <t>Rozbiórka istniejących barier ochronnych szczeblinkowych wraz z ich odwiezieniem na plac ZDP</t>
  </si>
  <si>
    <t>7x1,5=10,5</t>
  </si>
  <si>
    <t>Rozbiórka chodników z płytek betonowych 50x50x7 wraz z odwiezieniem i utylizacją gruzu na odległość do 5km</t>
  </si>
  <si>
    <t>Demontaż oznakowania pionowego wraz z jego odwiezieniem na plac ZDP</t>
  </si>
  <si>
    <t>szt</t>
  </si>
  <si>
    <t>Rozbiórka krawężników kamiennych (będą użyte do ponownego wbudowania)</t>
  </si>
  <si>
    <t>Ustawienie krawężników kamiennych pochodzących z rozbiórki na ławie betonowej z oporem</t>
  </si>
  <si>
    <t>Ułożenie płytek chodnikowych 50x50x7 nowych (dopuszczalny inny materiał po uzgodnieniu z Inwestorem) na podsypce cementowo-piaskowej</t>
  </si>
  <si>
    <t>Elementy dróg i ulic, nawierzchnia</t>
  </si>
  <si>
    <t>Urządzenia bezpieczeństwa ruchu</t>
  </si>
  <si>
    <t>Oznakowanie pionowe</t>
  </si>
  <si>
    <t>Oznakowanie poziome</t>
  </si>
  <si>
    <t>Ustawienie oznakowania pionowego aktywnego - znak D6 i T27 na jednej tarczy odblaskowy z folią II generacji, słupek stalowy ocynkowany, lampy migające LED fi 100mm, detektor ruchu, zasilanie solarne 20W</t>
  </si>
  <si>
    <t>2x znak D-6 + słupki</t>
  </si>
  <si>
    <t>V</t>
  </si>
  <si>
    <t>Modernizacja przejść dla pieszych w obrębie skrzyżowania ulic Partyzantów i Kombatantów w Gołdapi</t>
  </si>
  <si>
    <t>Ułożenie płytek chodnikowych 35x35 z wypustkami przed przejściem dla pieszych koloru żółtego</t>
  </si>
  <si>
    <t>Ustawienie nowego oznakowania pionowego - znak D-6 na słupku stalowym ocynkowanym, folia II generacji</t>
  </si>
  <si>
    <t>Demontaż oznakowania pionowego wraz z jego odwiezieniem na plac ZDP (2x znak D-6)</t>
  </si>
  <si>
    <t>Roboty rozbiórkowe</t>
  </si>
  <si>
    <t>Demontaż uszkodzonego szlabanu wraz z jego odwiezieniem na plac ZDP</t>
  </si>
  <si>
    <t>Montaż nowego szlabanu dł 6,0 m, obsługiwanego ręcznie, zamykanego na klucz</t>
  </si>
  <si>
    <t>PRZEJŚCIE NR 1 - ul. Partyzantów, przy budynku JW 4808</t>
  </si>
  <si>
    <t>PRZEJŚCIE NR 2 - ul. Partyzantów</t>
  </si>
  <si>
    <t>PRZEJŚCIE NR 3 - ul. Kombatantów, za wjazdem do hali basen</t>
  </si>
  <si>
    <t>Ustawienie nowych barier typu olsztyńskiego przy przejściu dla pieszych po obydwu stronach przed i za przejściem</t>
  </si>
  <si>
    <t>PRZEJŚCIE NR 4 - ul. Kombatantów, przy skrzyżowaniu z ul. Kościuszki</t>
  </si>
  <si>
    <t>Wykonanie oznakowania poziomego - napis "ODŁÓŻ TELEFON I PRZEJDŹ BEZPIECZNIE" o powierzchni 0,35m2</t>
  </si>
  <si>
    <t>Kalkulacja indywidualna</t>
  </si>
  <si>
    <t>Przedmiar</t>
  </si>
  <si>
    <t>Wykonanie oznakowania poziomego cienkowarstwowego, chlorokauczukowego na kostce kamiennej</t>
  </si>
  <si>
    <t>Wykonanie oznakowania poziomego cienkowarstwowego, chlorokauczukowego na nawierzchni bitumicznej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</si>
</sst>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8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5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164" fontId="1" fillId="0" borderId="6" xfId="1" applyFont="1" applyBorder="1" applyAlignment="1">
      <alignment vertical="center"/>
    </xf>
    <xf numFmtId="164" fontId="1" fillId="4" borderId="6" xfId="1" applyFont="1" applyFill="1" applyBorder="1" applyAlignment="1">
      <alignment vertical="center"/>
    </xf>
    <xf numFmtId="164" fontId="1" fillId="3" borderId="6" xfId="1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/>
    </xf>
    <xf numFmtId="164" fontId="1" fillId="5" borderId="6" xfId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164" fontId="6" fillId="6" borderId="11" xfId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6" xfId="1" applyFont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164" fontId="5" fillId="5" borderId="6" xfId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horizontal="center" vertical="center"/>
    </xf>
    <xf numFmtId="164" fontId="5" fillId="0" borderId="16" xfId="1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4" fontId="1" fillId="0" borderId="16" xfId="1" applyFont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2" fontId="5" fillId="7" borderId="4" xfId="0" applyNumberFormat="1" applyFont="1" applyFill="1" applyBorder="1" applyAlignment="1">
      <alignment horizontal="center" vertical="center"/>
    </xf>
    <xf numFmtId="164" fontId="5" fillId="7" borderId="16" xfId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/>
    </xf>
    <xf numFmtId="2" fontId="5" fillId="5" borderId="15" xfId="0" applyNumberFormat="1" applyFont="1" applyFill="1" applyBorder="1" applyAlignment="1">
      <alignment horizontal="center" vertical="center"/>
    </xf>
    <xf numFmtId="164" fontId="5" fillId="5" borderId="17" xfId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1" fillId="2" borderId="22" xfId="1" applyFont="1" applyFill="1" applyBorder="1" applyAlignment="1">
      <alignment vertical="center"/>
    </xf>
    <xf numFmtId="0" fontId="5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164" fontId="5" fillId="0" borderId="16" xfId="1" applyFont="1" applyBorder="1" applyAlignment="1">
      <alignment horizontal="center" vertical="center"/>
    </xf>
    <xf numFmtId="164" fontId="5" fillId="0" borderId="17" xfId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mruColors>
      <color rgb="FF66FF66"/>
      <color rgb="FFCC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"/>
  <sheetViews>
    <sheetView tabSelected="1" topLeftCell="A37" zoomScaleNormal="100" workbookViewId="0">
      <selection activeCell="C51" sqref="C51"/>
    </sheetView>
  </sheetViews>
  <sheetFormatPr defaultRowHeight="15" x14ac:dyDescent="0.25"/>
  <cols>
    <col min="1" max="1" width="4.85546875" customWidth="1"/>
    <col min="2" max="2" width="11.5703125" customWidth="1"/>
    <col min="3" max="3" width="37.42578125" customWidth="1"/>
    <col min="4" max="4" width="5" customWidth="1"/>
    <col min="5" max="5" width="10" customWidth="1"/>
    <col min="6" max="6" width="8.28515625" customWidth="1"/>
    <col min="7" max="7" width="14.28515625" customWidth="1"/>
    <col min="8" max="8" width="39.140625" customWidth="1"/>
  </cols>
  <sheetData>
    <row r="1" spans="1:8" ht="27" customHeight="1" thickTop="1" thickBot="1" x14ac:dyDescent="0.3">
      <c r="A1" s="115" t="s">
        <v>47</v>
      </c>
      <c r="B1" s="116"/>
      <c r="C1" s="116"/>
      <c r="D1" s="116"/>
      <c r="E1" s="116"/>
      <c r="F1" s="116"/>
      <c r="G1" s="117"/>
    </row>
    <row r="2" spans="1:8" ht="38.25" customHeight="1" thickTop="1" thickBot="1" x14ac:dyDescent="0.3">
      <c r="A2" s="115" t="s">
        <v>33</v>
      </c>
      <c r="B2" s="116"/>
      <c r="C2" s="116"/>
      <c r="D2" s="116"/>
      <c r="E2" s="116"/>
      <c r="F2" s="116"/>
      <c r="G2" s="117"/>
    </row>
    <row r="3" spans="1:8" ht="31.5" customHeight="1" thickTop="1" x14ac:dyDescent="0.25">
      <c r="A3" s="19" t="s">
        <v>10</v>
      </c>
      <c r="B3" s="20"/>
      <c r="C3" s="20" t="s">
        <v>0</v>
      </c>
      <c r="D3" s="20" t="s">
        <v>1</v>
      </c>
      <c r="E3" s="20" t="s">
        <v>2</v>
      </c>
      <c r="F3" s="20" t="s">
        <v>3</v>
      </c>
      <c r="G3" s="21" t="s">
        <v>9</v>
      </c>
    </row>
    <row r="4" spans="1:8" ht="15.75" thickBot="1" x14ac:dyDescent="0.3">
      <c r="A4" s="38">
        <v>1</v>
      </c>
      <c r="B4" s="24"/>
      <c r="C4" s="24">
        <v>2</v>
      </c>
      <c r="D4" s="24">
        <v>3</v>
      </c>
      <c r="E4" s="24">
        <v>4</v>
      </c>
      <c r="F4" s="24">
        <v>5</v>
      </c>
      <c r="G4" s="39">
        <v>6</v>
      </c>
    </row>
    <row r="5" spans="1:8" ht="32.25" customHeight="1" thickTop="1" thickBot="1" x14ac:dyDescent="0.3">
      <c r="A5" s="68"/>
      <c r="B5" s="45"/>
      <c r="C5" s="67" t="s">
        <v>40</v>
      </c>
      <c r="D5" s="45"/>
      <c r="E5" s="45"/>
      <c r="F5" s="45"/>
      <c r="G5" s="69"/>
    </row>
    <row r="6" spans="1:8" ht="23.25" customHeight="1" thickTop="1" x14ac:dyDescent="0.25">
      <c r="A6" s="40" t="s">
        <v>5</v>
      </c>
      <c r="B6" s="41"/>
      <c r="C6" s="42" t="s">
        <v>37</v>
      </c>
      <c r="D6" s="43"/>
      <c r="E6" s="43"/>
      <c r="F6" s="43"/>
      <c r="G6" s="44"/>
    </row>
    <row r="7" spans="1:8" ht="28.5" customHeight="1" x14ac:dyDescent="0.25">
      <c r="A7" s="94">
        <v>1</v>
      </c>
      <c r="B7" s="96" t="s">
        <v>46</v>
      </c>
      <c r="C7" s="48" t="s">
        <v>23</v>
      </c>
      <c r="D7" s="98" t="s">
        <v>15</v>
      </c>
      <c r="E7" s="100">
        <v>12</v>
      </c>
      <c r="F7" s="100"/>
      <c r="G7" s="88">
        <f>(E7*F7)</f>
        <v>0</v>
      </c>
      <c r="H7" s="83"/>
    </row>
    <row r="8" spans="1:8" ht="15" customHeight="1" x14ac:dyDescent="0.25">
      <c r="A8" s="95"/>
      <c r="B8" s="97"/>
      <c r="C8" s="79" t="s">
        <v>16</v>
      </c>
      <c r="D8" s="99"/>
      <c r="E8" s="101"/>
      <c r="F8" s="101"/>
      <c r="G8" s="89"/>
      <c r="H8" s="83"/>
    </row>
    <row r="9" spans="1:8" ht="41.25" customHeight="1" x14ac:dyDescent="0.25">
      <c r="A9" s="94">
        <v>2</v>
      </c>
      <c r="B9" s="96" t="s">
        <v>46</v>
      </c>
      <c r="C9" s="48" t="s">
        <v>20</v>
      </c>
      <c r="D9" s="98" t="s">
        <v>4</v>
      </c>
      <c r="E9" s="100">
        <v>27</v>
      </c>
      <c r="F9" s="100"/>
      <c r="G9" s="88">
        <f t="shared" ref="G9" si="0">(E9*F9)</f>
        <v>0</v>
      </c>
    </row>
    <row r="10" spans="1:8" ht="13.5" customHeight="1" x14ac:dyDescent="0.25">
      <c r="A10" s="95"/>
      <c r="B10" s="97"/>
      <c r="C10" s="79" t="s">
        <v>17</v>
      </c>
      <c r="D10" s="99"/>
      <c r="E10" s="101"/>
      <c r="F10" s="101"/>
      <c r="G10" s="89"/>
    </row>
    <row r="11" spans="1:8" ht="43.5" customHeight="1" x14ac:dyDescent="0.25">
      <c r="A11" s="94">
        <v>3</v>
      </c>
      <c r="B11" s="96" t="s">
        <v>46</v>
      </c>
      <c r="C11" s="48" t="s">
        <v>18</v>
      </c>
      <c r="D11" s="98" t="s">
        <v>15</v>
      </c>
      <c r="E11" s="100">
        <v>10.5</v>
      </c>
      <c r="F11" s="100"/>
      <c r="G11" s="88">
        <f t="shared" ref="G11" si="1">(E11*F11)</f>
        <v>0</v>
      </c>
    </row>
    <row r="12" spans="1:8" ht="13.5" customHeight="1" x14ac:dyDescent="0.25">
      <c r="A12" s="95"/>
      <c r="B12" s="97"/>
      <c r="C12" s="79" t="s">
        <v>19</v>
      </c>
      <c r="D12" s="99"/>
      <c r="E12" s="101"/>
      <c r="F12" s="101"/>
      <c r="G12" s="89"/>
    </row>
    <row r="13" spans="1:8" ht="30.75" customHeight="1" x14ac:dyDescent="0.25">
      <c r="A13" s="94">
        <v>4</v>
      </c>
      <c r="B13" s="96" t="s">
        <v>46</v>
      </c>
      <c r="C13" s="48" t="s">
        <v>21</v>
      </c>
      <c r="D13" s="98" t="s">
        <v>22</v>
      </c>
      <c r="E13" s="100">
        <v>2</v>
      </c>
      <c r="F13" s="100"/>
      <c r="G13" s="88">
        <f t="shared" ref="G13" si="2">(E13*F13)</f>
        <v>0</v>
      </c>
    </row>
    <row r="14" spans="1:8" ht="21" customHeight="1" x14ac:dyDescent="0.25">
      <c r="A14" s="95"/>
      <c r="B14" s="97"/>
      <c r="C14" s="79" t="s">
        <v>31</v>
      </c>
      <c r="D14" s="99"/>
      <c r="E14" s="101"/>
      <c r="F14" s="101"/>
      <c r="G14" s="89"/>
    </row>
    <row r="15" spans="1:8" ht="21.75" customHeight="1" x14ac:dyDescent="0.25">
      <c r="A15" s="17" t="s">
        <v>6</v>
      </c>
      <c r="B15" s="12"/>
      <c r="C15" s="14" t="s">
        <v>26</v>
      </c>
      <c r="D15" s="13"/>
      <c r="E15" s="15"/>
      <c r="F15" s="13"/>
      <c r="G15" s="18"/>
    </row>
    <row r="16" spans="1:8" ht="45" customHeight="1" x14ac:dyDescent="0.25">
      <c r="A16" s="102">
        <v>5</v>
      </c>
      <c r="B16" s="96" t="s">
        <v>46</v>
      </c>
      <c r="C16" s="80" t="s">
        <v>24</v>
      </c>
      <c r="D16" s="104" t="s">
        <v>15</v>
      </c>
      <c r="E16" s="90">
        <v>12</v>
      </c>
      <c r="F16" s="90"/>
      <c r="G16" s="92">
        <f>ROUND(E16*F16,2)</f>
        <v>0</v>
      </c>
    </row>
    <row r="17" spans="1:12" ht="15" customHeight="1" x14ac:dyDescent="0.25">
      <c r="A17" s="103"/>
      <c r="B17" s="97"/>
      <c r="C17" s="81" t="s">
        <v>16</v>
      </c>
      <c r="D17" s="105"/>
      <c r="E17" s="91"/>
      <c r="F17" s="91"/>
      <c r="G17" s="93"/>
    </row>
    <row r="18" spans="1:12" ht="62.25" customHeight="1" x14ac:dyDescent="0.25">
      <c r="A18" s="102">
        <v>6</v>
      </c>
      <c r="B18" s="96" t="s">
        <v>46</v>
      </c>
      <c r="C18" s="48" t="s">
        <v>25</v>
      </c>
      <c r="D18" s="104" t="s">
        <v>4</v>
      </c>
      <c r="E18" s="90">
        <v>27</v>
      </c>
      <c r="F18" s="90"/>
      <c r="G18" s="92">
        <f>ROUND(E18*F18,2)</f>
        <v>0</v>
      </c>
      <c r="H18" s="83"/>
    </row>
    <row r="19" spans="1:12" ht="17.25" customHeight="1" x14ac:dyDescent="0.25">
      <c r="A19" s="103"/>
      <c r="B19" s="97"/>
      <c r="C19" s="79" t="s">
        <v>17</v>
      </c>
      <c r="D19" s="105"/>
      <c r="E19" s="91"/>
      <c r="F19" s="91"/>
      <c r="G19" s="93"/>
      <c r="H19" s="83"/>
    </row>
    <row r="20" spans="1:12" ht="44.25" customHeight="1" x14ac:dyDescent="0.25">
      <c r="A20" s="25">
        <v>7</v>
      </c>
      <c r="B20" s="77" t="s">
        <v>46</v>
      </c>
      <c r="C20" s="7" t="s">
        <v>34</v>
      </c>
      <c r="D20" s="26" t="s">
        <v>4</v>
      </c>
      <c r="E20" s="27">
        <v>3</v>
      </c>
      <c r="F20" s="27"/>
      <c r="G20" s="28">
        <f>ROUND(E20*F20,2)</f>
        <v>0</v>
      </c>
    </row>
    <row r="21" spans="1:12" ht="24.75" customHeight="1" x14ac:dyDescent="0.25">
      <c r="A21" s="37" t="s">
        <v>7</v>
      </c>
      <c r="B21" s="78"/>
      <c r="C21" s="16" t="s">
        <v>27</v>
      </c>
      <c r="D21" s="29"/>
      <c r="E21" s="30"/>
      <c r="F21" s="30"/>
      <c r="G21" s="31"/>
    </row>
    <row r="22" spans="1:12" ht="51" customHeight="1" x14ac:dyDescent="0.25">
      <c r="A22" s="25">
        <v>8</v>
      </c>
      <c r="B22" s="77" t="s">
        <v>46</v>
      </c>
      <c r="C22" s="7" t="s">
        <v>43</v>
      </c>
      <c r="D22" s="26" t="s">
        <v>15</v>
      </c>
      <c r="E22" s="27">
        <v>30</v>
      </c>
      <c r="F22" s="27"/>
      <c r="G22" s="28">
        <f>(E22*F22)</f>
        <v>0</v>
      </c>
      <c r="H22" s="84"/>
      <c r="I22" s="85"/>
      <c r="J22" s="85"/>
    </row>
    <row r="23" spans="1:12" ht="30.75" customHeight="1" x14ac:dyDescent="0.25">
      <c r="A23" s="37" t="s">
        <v>8</v>
      </c>
      <c r="B23" s="29"/>
      <c r="C23" s="16" t="s">
        <v>28</v>
      </c>
      <c r="D23" s="32"/>
      <c r="E23" s="30"/>
      <c r="F23" s="30"/>
      <c r="G23" s="31"/>
    </row>
    <row r="24" spans="1:12" ht="68.25" customHeight="1" x14ac:dyDescent="0.25">
      <c r="A24" s="25">
        <v>9</v>
      </c>
      <c r="B24" s="82" t="s">
        <v>46</v>
      </c>
      <c r="C24" s="7" t="s">
        <v>30</v>
      </c>
      <c r="D24" s="26" t="s">
        <v>14</v>
      </c>
      <c r="E24" s="27">
        <v>2</v>
      </c>
      <c r="F24" s="27"/>
      <c r="G24" s="28">
        <f>(E24*F24)</f>
        <v>0</v>
      </c>
      <c r="H24" s="73"/>
    </row>
    <row r="25" spans="1:12" ht="24.75" customHeight="1" x14ac:dyDescent="0.25">
      <c r="A25" s="37" t="s">
        <v>32</v>
      </c>
      <c r="B25" s="29"/>
      <c r="C25" s="16" t="s">
        <v>29</v>
      </c>
      <c r="D25" s="32"/>
      <c r="E25" s="30"/>
      <c r="F25" s="30"/>
      <c r="G25" s="31"/>
    </row>
    <row r="26" spans="1:12" ht="39.75" customHeight="1" thickBot="1" x14ac:dyDescent="0.3">
      <c r="A26" s="46">
        <v>10</v>
      </c>
      <c r="B26" s="77" t="s">
        <v>46</v>
      </c>
      <c r="C26" s="48" t="s">
        <v>48</v>
      </c>
      <c r="D26" s="47" t="s">
        <v>4</v>
      </c>
      <c r="E26" s="49">
        <v>16</v>
      </c>
      <c r="F26" s="49"/>
      <c r="G26" s="50">
        <f>(E26*F26)</f>
        <v>0</v>
      </c>
      <c r="H26" s="86"/>
      <c r="I26" s="87"/>
      <c r="J26" s="87"/>
      <c r="K26" s="87"/>
      <c r="L26" s="87"/>
    </row>
    <row r="27" spans="1:12" ht="16.5" thickTop="1" thickBot="1" x14ac:dyDescent="0.3">
      <c r="A27" s="70"/>
      <c r="B27" s="61"/>
      <c r="C27" s="62" t="s">
        <v>41</v>
      </c>
      <c r="D27" s="45"/>
      <c r="E27" s="63"/>
      <c r="F27" s="64"/>
      <c r="G27" s="71"/>
      <c r="H27" s="6"/>
      <c r="I27" s="4"/>
      <c r="J27" s="5"/>
    </row>
    <row r="28" spans="1:12" ht="15.75" thickTop="1" x14ac:dyDescent="0.25">
      <c r="A28" s="40" t="s">
        <v>5</v>
      </c>
      <c r="B28" s="41"/>
      <c r="C28" s="42" t="s">
        <v>37</v>
      </c>
      <c r="D28" s="43"/>
      <c r="E28" s="43"/>
      <c r="F28" s="43"/>
      <c r="G28" s="44"/>
      <c r="H28" s="6"/>
      <c r="I28" s="4"/>
      <c r="J28" s="5"/>
    </row>
    <row r="29" spans="1:12" ht="30.75" customHeight="1" x14ac:dyDescent="0.25">
      <c r="A29" s="94">
        <v>1</v>
      </c>
      <c r="B29" s="96" t="s">
        <v>46</v>
      </c>
      <c r="C29" s="48" t="s">
        <v>21</v>
      </c>
      <c r="D29" s="98" t="s">
        <v>22</v>
      </c>
      <c r="E29" s="100">
        <v>2</v>
      </c>
      <c r="F29" s="100"/>
      <c r="G29" s="88">
        <f t="shared" ref="G29" si="3">(E29*F29)</f>
        <v>0</v>
      </c>
    </row>
    <row r="30" spans="1:12" ht="21" customHeight="1" x14ac:dyDescent="0.25">
      <c r="A30" s="95"/>
      <c r="B30" s="97"/>
      <c r="C30" s="79" t="s">
        <v>31</v>
      </c>
      <c r="D30" s="99"/>
      <c r="E30" s="101"/>
      <c r="F30" s="101"/>
      <c r="G30" s="89"/>
    </row>
    <row r="31" spans="1:12" ht="21" customHeight="1" x14ac:dyDescent="0.25">
      <c r="A31" s="40" t="s">
        <v>6</v>
      </c>
      <c r="B31" s="41"/>
      <c r="C31" s="57" t="s">
        <v>28</v>
      </c>
      <c r="D31" s="58"/>
      <c r="E31" s="59"/>
      <c r="F31" s="59"/>
      <c r="G31" s="60"/>
      <c r="H31" s="23"/>
      <c r="I31" s="4"/>
      <c r="J31" s="5"/>
    </row>
    <row r="32" spans="1:12" ht="69.75" customHeight="1" x14ac:dyDescent="0.25">
      <c r="A32" s="8">
        <v>2</v>
      </c>
      <c r="B32" s="77" t="s">
        <v>46</v>
      </c>
      <c r="C32" s="7" t="s">
        <v>30</v>
      </c>
      <c r="D32" s="1" t="s">
        <v>22</v>
      </c>
      <c r="E32" s="2">
        <v>2</v>
      </c>
      <c r="F32" s="3"/>
      <c r="G32" s="9">
        <f>(E32*F32)</f>
        <v>0</v>
      </c>
      <c r="H32" s="75"/>
      <c r="I32" s="4"/>
      <c r="J32" s="5"/>
    </row>
    <row r="33" spans="1:10" ht="21" customHeight="1" x14ac:dyDescent="0.25">
      <c r="A33" s="17" t="s">
        <v>7</v>
      </c>
      <c r="B33" s="12"/>
      <c r="C33" s="16" t="s">
        <v>29</v>
      </c>
      <c r="D33" s="32"/>
      <c r="E33" s="30"/>
      <c r="F33" s="30"/>
      <c r="G33" s="31"/>
      <c r="H33" s="6"/>
      <c r="I33" s="4"/>
      <c r="J33" s="5"/>
    </row>
    <row r="34" spans="1:10" ht="39.75" customHeight="1" x14ac:dyDescent="0.25">
      <c r="A34" s="8">
        <v>3</v>
      </c>
      <c r="B34" s="77" t="s">
        <v>46</v>
      </c>
      <c r="C34" s="7" t="s">
        <v>48</v>
      </c>
      <c r="D34" s="1" t="s">
        <v>4</v>
      </c>
      <c r="E34" s="2">
        <v>12</v>
      </c>
      <c r="F34" s="3"/>
      <c r="G34" s="9">
        <f>(E34*F34)</f>
        <v>0</v>
      </c>
      <c r="H34" s="75"/>
      <c r="I34" s="4"/>
      <c r="J34" s="5"/>
    </row>
    <row r="35" spans="1:10" ht="45.75" customHeight="1" thickBot="1" x14ac:dyDescent="0.3">
      <c r="A35" s="38">
        <v>4</v>
      </c>
      <c r="B35" s="77" t="s">
        <v>46</v>
      </c>
      <c r="C35" s="48" t="s">
        <v>45</v>
      </c>
      <c r="D35" s="47" t="s">
        <v>14</v>
      </c>
      <c r="E35" s="51">
        <v>2</v>
      </c>
      <c r="F35" s="52"/>
      <c r="G35" s="53">
        <f>(E35*F35)</f>
        <v>0</v>
      </c>
      <c r="H35" s="74"/>
      <c r="I35" s="4"/>
      <c r="J35" s="5"/>
    </row>
    <row r="36" spans="1:10" ht="34.5" customHeight="1" thickTop="1" thickBot="1" x14ac:dyDescent="0.3">
      <c r="A36" s="70"/>
      <c r="B36" s="61"/>
      <c r="C36" s="62" t="s">
        <v>42</v>
      </c>
      <c r="D36" s="45"/>
      <c r="E36" s="63"/>
      <c r="F36" s="64"/>
      <c r="G36" s="71"/>
    </row>
    <row r="37" spans="1:10" ht="19.5" customHeight="1" thickTop="1" x14ac:dyDescent="0.25">
      <c r="A37" s="40" t="s">
        <v>5</v>
      </c>
      <c r="B37" s="41"/>
      <c r="C37" s="42" t="s">
        <v>37</v>
      </c>
      <c r="D37" s="43"/>
      <c r="E37" s="43"/>
      <c r="F37" s="43"/>
      <c r="G37" s="44"/>
    </row>
    <row r="38" spans="1:10" ht="33" customHeight="1" x14ac:dyDescent="0.25">
      <c r="A38" s="33">
        <v>1</v>
      </c>
      <c r="B38" s="77" t="s">
        <v>46</v>
      </c>
      <c r="C38" s="7" t="s">
        <v>36</v>
      </c>
      <c r="D38" s="34" t="s">
        <v>14</v>
      </c>
      <c r="E38" s="35">
        <v>2</v>
      </c>
      <c r="F38" s="36"/>
      <c r="G38" s="9">
        <f>(E38*F38)</f>
        <v>0</v>
      </c>
    </row>
    <row r="39" spans="1:10" ht="19.5" customHeight="1" x14ac:dyDescent="0.25">
      <c r="A39" s="17" t="s">
        <v>6</v>
      </c>
      <c r="B39" s="12"/>
      <c r="C39" s="16" t="s">
        <v>29</v>
      </c>
      <c r="D39" s="32"/>
      <c r="E39" s="30"/>
      <c r="F39" s="30"/>
      <c r="G39" s="31"/>
    </row>
    <row r="40" spans="1:10" ht="42" customHeight="1" x14ac:dyDescent="0.25">
      <c r="A40" s="8">
        <v>2</v>
      </c>
      <c r="B40" s="77" t="s">
        <v>46</v>
      </c>
      <c r="C40" s="7" t="s">
        <v>49</v>
      </c>
      <c r="D40" s="1" t="s">
        <v>4</v>
      </c>
      <c r="E40" s="2">
        <v>12</v>
      </c>
      <c r="F40" s="3"/>
      <c r="G40" s="9">
        <f>(E40*F40)</f>
        <v>0</v>
      </c>
      <c r="H40" s="76"/>
    </row>
    <row r="41" spans="1:10" ht="42" customHeight="1" x14ac:dyDescent="0.25">
      <c r="A41" s="8">
        <v>3</v>
      </c>
      <c r="B41" s="77" t="s">
        <v>46</v>
      </c>
      <c r="C41" s="7" t="s">
        <v>45</v>
      </c>
      <c r="D41" s="26" t="s">
        <v>14</v>
      </c>
      <c r="E41" s="2">
        <v>2</v>
      </c>
      <c r="F41" s="3"/>
      <c r="G41" s="9">
        <f>(E41*F41)</f>
        <v>0</v>
      </c>
      <c r="H41" s="76"/>
    </row>
    <row r="42" spans="1:10" ht="18" customHeight="1" x14ac:dyDescent="0.25">
      <c r="A42" s="17"/>
      <c r="B42" s="12"/>
      <c r="C42" s="16" t="s">
        <v>28</v>
      </c>
      <c r="D42" s="32"/>
      <c r="E42" s="30"/>
      <c r="F42" s="30"/>
      <c r="G42" s="31"/>
    </row>
    <row r="43" spans="1:10" ht="40.5" customHeight="1" thickBot="1" x14ac:dyDescent="0.3">
      <c r="A43" s="65">
        <v>4</v>
      </c>
      <c r="B43" s="77" t="s">
        <v>46</v>
      </c>
      <c r="C43" s="54" t="s">
        <v>35</v>
      </c>
      <c r="D43" s="72" t="s">
        <v>14</v>
      </c>
      <c r="E43" s="55">
        <v>2</v>
      </c>
      <c r="F43" s="55"/>
      <c r="G43" s="56">
        <f>(E43*F43)</f>
        <v>0</v>
      </c>
    </row>
    <row r="44" spans="1:10" ht="36.75" customHeight="1" thickTop="1" thickBot="1" x14ac:dyDescent="0.3">
      <c r="A44" s="70"/>
      <c r="B44" s="61"/>
      <c r="C44" s="62" t="s">
        <v>44</v>
      </c>
      <c r="D44" s="45"/>
      <c r="E44" s="63"/>
      <c r="F44" s="64"/>
      <c r="G44" s="71"/>
    </row>
    <row r="45" spans="1:10" ht="18" customHeight="1" thickTop="1" x14ac:dyDescent="0.25">
      <c r="A45" s="40" t="s">
        <v>5</v>
      </c>
      <c r="B45" s="41"/>
      <c r="C45" s="42" t="s">
        <v>37</v>
      </c>
      <c r="D45" s="43"/>
      <c r="E45" s="43"/>
      <c r="F45" s="43"/>
      <c r="G45" s="44"/>
    </row>
    <row r="46" spans="1:10" ht="30" customHeight="1" x14ac:dyDescent="0.25">
      <c r="A46" s="66">
        <v>1</v>
      </c>
      <c r="B46" s="77" t="s">
        <v>46</v>
      </c>
      <c r="C46" s="7" t="s">
        <v>36</v>
      </c>
      <c r="D46" s="34" t="s">
        <v>14</v>
      </c>
      <c r="E46" s="35">
        <v>2</v>
      </c>
      <c r="F46" s="36"/>
      <c r="G46" s="9">
        <f>(E46*F46)</f>
        <v>0</v>
      </c>
    </row>
    <row r="47" spans="1:10" ht="30" customHeight="1" x14ac:dyDescent="0.25">
      <c r="A47" s="66">
        <v>2</v>
      </c>
      <c r="B47" s="77" t="s">
        <v>46</v>
      </c>
      <c r="C47" s="7" t="s">
        <v>38</v>
      </c>
      <c r="D47" s="34" t="s">
        <v>14</v>
      </c>
      <c r="E47" s="35">
        <v>1</v>
      </c>
      <c r="F47" s="36"/>
      <c r="G47" s="9">
        <f>(E47*F47)</f>
        <v>0</v>
      </c>
    </row>
    <row r="48" spans="1:10" ht="18.75" customHeight="1" x14ac:dyDescent="0.25">
      <c r="A48" s="17" t="s">
        <v>6</v>
      </c>
      <c r="B48" s="12"/>
      <c r="C48" s="16" t="s">
        <v>28</v>
      </c>
      <c r="D48" s="32"/>
      <c r="E48" s="30"/>
      <c r="F48" s="30"/>
      <c r="G48" s="31"/>
    </row>
    <row r="49" spans="1:7" ht="43.5" customHeight="1" x14ac:dyDescent="0.25">
      <c r="A49" s="65">
        <v>3</v>
      </c>
      <c r="B49" s="77" t="s">
        <v>46</v>
      </c>
      <c r="C49" s="54" t="s">
        <v>35</v>
      </c>
      <c r="D49" s="72" t="s">
        <v>14</v>
      </c>
      <c r="E49" s="55">
        <v>2</v>
      </c>
      <c r="F49" s="55"/>
      <c r="G49" s="56">
        <f>(E49*F49)</f>
        <v>0</v>
      </c>
    </row>
    <row r="50" spans="1:7" ht="20.25" customHeight="1" x14ac:dyDescent="0.25">
      <c r="A50" s="17" t="s">
        <v>7</v>
      </c>
      <c r="B50" s="12"/>
      <c r="C50" s="16" t="s">
        <v>29</v>
      </c>
      <c r="D50" s="32"/>
      <c r="E50" s="30"/>
      <c r="F50" s="30"/>
      <c r="G50" s="31"/>
    </row>
    <row r="51" spans="1:7" ht="41.25" customHeight="1" x14ac:dyDescent="0.25">
      <c r="A51" s="8">
        <v>4</v>
      </c>
      <c r="B51" s="77" t="s">
        <v>46</v>
      </c>
      <c r="C51" s="7" t="s">
        <v>49</v>
      </c>
      <c r="D51" s="1" t="s">
        <v>4</v>
      </c>
      <c r="E51" s="2">
        <v>12</v>
      </c>
      <c r="F51" s="3"/>
      <c r="G51" s="9">
        <f>(E51*F51)</f>
        <v>0</v>
      </c>
    </row>
    <row r="52" spans="1:7" ht="24" customHeight="1" x14ac:dyDescent="0.25">
      <c r="A52" s="37" t="s">
        <v>8</v>
      </c>
      <c r="B52" s="29"/>
      <c r="C52" s="16" t="s">
        <v>27</v>
      </c>
      <c r="D52" s="29"/>
      <c r="E52" s="30"/>
      <c r="F52" s="30"/>
      <c r="G52" s="31"/>
    </row>
    <row r="53" spans="1:7" ht="41.25" customHeight="1" x14ac:dyDescent="0.25">
      <c r="A53" s="8">
        <v>5</v>
      </c>
      <c r="B53" s="77" t="s">
        <v>46</v>
      </c>
      <c r="C53" s="7" t="s">
        <v>39</v>
      </c>
      <c r="D53" s="1" t="s">
        <v>14</v>
      </c>
      <c r="E53" s="2">
        <v>1</v>
      </c>
      <c r="F53" s="3"/>
      <c r="G53" s="9">
        <f>(E53*F53)</f>
        <v>0</v>
      </c>
    </row>
    <row r="54" spans="1:7" x14ac:dyDescent="0.25">
      <c r="A54" s="106" t="s">
        <v>11</v>
      </c>
      <c r="B54" s="107"/>
      <c r="C54" s="107"/>
      <c r="D54" s="107"/>
      <c r="E54" s="107"/>
      <c r="F54" s="108"/>
      <c r="G54" s="11">
        <f>SUM(G7:G53)</f>
        <v>0</v>
      </c>
    </row>
    <row r="55" spans="1:7" x14ac:dyDescent="0.25">
      <c r="A55" s="109" t="s">
        <v>12</v>
      </c>
      <c r="B55" s="110"/>
      <c r="C55" s="110"/>
      <c r="D55" s="110"/>
      <c r="E55" s="110"/>
      <c r="F55" s="111"/>
      <c r="G55" s="10">
        <f>PRODUCT(G54*0.23)</f>
        <v>0</v>
      </c>
    </row>
    <row r="56" spans="1:7" ht="15.75" thickBot="1" x14ac:dyDescent="0.3">
      <c r="A56" s="112" t="s">
        <v>13</v>
      </c>
      <c r="B56" s="113"/>
      <c r="C56" s="113"/>
      <c r="D56" s="113"/>
      <c r="E56" s="113"/>
      <c r="F56" s="114"/>
      <c r="G56" s="22">
        <f>SUM(G54:G55)</f>
        <v>0</v>
      </c>
    </row>
    <row r="57" spans="1:7" ht="15.75" thickTop="1" x14ac:dyDescent="0.25"/>
  </sheetData>
  <mergeCells count="51">
    <mergeCell ref="E11:E12"/>
    <mergeCell ref="F11:F12"/>
    <mergeCell ref="G11:G12"/>
    <mergeCell ref="E13:E14"/>
    <mergeCell ref="F13:F14"/>
    <mergeCell ref="G13:G14"/>
    <mergeCell ref="A7:A8"/>
    <mergeCell ref="A9:A10"/>
    <mergeCell ref="A11:A12"/>
    <mergeCell ref="A13:A14"/>
    <mergeCell ref="D16:D17"/>
    <mergeCell ref="D13:D14"/>
    <mergeCell ref="B7:B8"/>
    <mergeCell ref="B9:B10"/>
    <mergeCell ref="B11:B12"/>
    <mergeCell ref="B13:B14"/>
    <mergeCell ref="A54:F54"/>
    <mergeCell ref="A55:F55"/>
    <mergeCell ref="A56:F56"/>
    <mergeCell ref="A1:G1"/>
    <mergeCell ref="A2:G2"/>
    <mergeCell ref="D7:D8"/>
    <mergeCell ref="D9:D10"/>
    <mergeCell ref="E7:E8"/>
    <mergeCell ref="E9:E10"/>
    <mergeCell ref="F7:F8"/>
    <mergeCell ref="F9:F10"/>
    <mergeCell ref="G7:G8"/>
    <mergeCell ref="G9:G10"/>
    <mergeCell ref="D11:D12"/>
    <mergeCell ref="E18:E19"/>
    <mergeCell ref="F18:F19"/>
    <mergeCell ref="E16:E17"/>
    <mergeCell ref="F16:F17"/>
    <mergeCell ref="G16:G17"/>
    <mergeCell ref="A29:A30"/>
    <mergeCell ref="B29:B30"/>
    <mergeCell ref="D29:D30"/>
    <mergeCell ref="E29:E30"/>
    <mergeCell ref="F29:F30"/>
    <mergeCell ref="G18:G19"/>
    <mergeCell ref="A16:A17"/>
    <mergeCell ref="A18:A19"/>
    <mergeCell ref="B16:B17"/>
    <mergeCell ref="B18:B19"/>
    <mergeCell ref="D18:D19"/>
    <mergeCell ref="H18:H19"/>
    <mergeCell ref="H22:J22"/>
    <mergeCell ref="H26:L26"/>
    <mergeCell ref="H7:H8"/>
    <mergeCell ref="G29:G30"/>
  </mergeCells>
  <pageMargins left="0.70866141732283472" right="0.11811023622047245" top="0.74803149606299213" bottom="0.74803149606299213" header="0.31496062992125984" footer="0.31496062992125984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1790N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PGK</dc:creator>
  <cp:lastModifiedBy>Marta Wiszniewska</cp:lastModifiedBy>
  <cp:lastPrinted>2022-10-31T06:28:16Z</cp:lastPrinted>
  <dcterms:created xsi:type="dcterms:W3CDTF">2016-02-23T08:34:35Z</dcterms:created>
  <dcterms:modified xsi:type="dcterms:W3CDTF">2022-11-02T11:52:20Z</dcterms:modified>
</cp:coreProperties>
</file>